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adna-mapa\"/>
    </mc:Choice>
  </mc:AlternateContent>
  <xr:revisionPtr revIDLastSave="0" documentId="8_{B6594970-0A07-425F-B68D-A330F38ADB61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upute" sheetId="30" r:id="rId1"/>
    <sheet name="Formule" sheetId="31" r:id="rId2"/>
    <sheet name="1ish1" sheetId="32" r:id="rId3"/>
    <sheet name="1ish2" sheetId="33" r:id="rId4"/>
    <sheet name="1ish3" sheetId="34" r:id="rId5"/>
    <sheet name="2ish1" sheetId="35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5ish1" sheetId="10" r:id="rId12"/>
    <sheet name="5ish2" sheetId="9" r:id="rId13"/>
    <sheet name="6ish1" sheetId="7" r:id="rId14"/>
    <sheet name="6ish2" sheetId="27" r:id="rId15"/>
    <sheet name="6ish3" sheetId="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2" l="1"/>
  <c r="D17" i="12"/>
  <c r="D6" i="12"/>
  <c r="D7" i="12"/>
  <c r="D8" i="12"/>
  <c r="D9" i="12"/>
  <c r="D10" i="12"/>
  <c r="D11" i="12"/>
  <c r="D12" i="12"/>
  <c r="D13" i="12"/>
  <c r="D14" i="12"/>
  <c r="D15" i="12"/>
  <c r="C10" i="12"/>
  <c r="C11" i="12"/>
  <c r="C12" i="12"/>
  <c r="C13" i="12"/>
  <c r="C14" i="12"/>
  <c r="C15" i="12"/>
  <c r="C16" i="12"/>
  <c r="C17" i="12"/>
  <c r="C18" i="12"/>
  <c r="C9" i="12"/>
  <c r="C6" i="12"/>
  <c r="C7" i="12"/>
  <c r="B47" i="13"/>
  <c r="E10" i="13"/>
  <c r="E11" i="13"/>
  <c r="E12" i="13"/>
  <c r="E13" i="13"/>
  <c r="E14" i="13"/>
  <c r="E15" i="13"/>
  <c r="E9" i="13"/>
  <c r="D9" i="13"/>
  <c r="D10" i="13"/>
  <c r="D11" i="13"/>
  <c r="D12" i="13"/>
  <c r="D13" i="13"/>
  <c r="D14" i="13"/>
  <c r="D15" i="13"/>
  <c r="H8" i="30"/>
  <c r="H7" i="30"/>
</calcChain>
</file>

<file path=xl/sharedStrings.xml><?xml version="1.0" encoding="utf-8"?>
<sst xmlns="http://schemas.openxmlformats.org/spreadsheetml/2006/main" count="144" uniqueCount="127">
  <si>
    <t>5 bodova</t>
  </si>
  <si>
    <t>4 boda</t>
  </si>
  <si>
    <t>3 boda</t>
  </si>
  <si>
    <t>Godina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</si>
  <si>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</si>
  <si>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</si>
  <si>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</si>
  <si>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</si>
  <si>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</si>
  <si>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</si>
  <si>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</si>
  <si>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</si>
  <si>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</si>
  <si>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</si>
  <si>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</si>
  <si>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</si>
  <si>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</si>
  <si>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</si>
  <si>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</si>
  <si>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</si>
  <si>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</si>
  <si>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</si>
  <si>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</si>
  <si>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</si>
  <si>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</si>
  <si>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</si>
  <si>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</si>
  <si>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</si>
  <si>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</si>
  <si>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</si>
  <si>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</si>
  <si>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</si>
  <si>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</si>
  <si>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Redni broj kampanje</t>
  </si>
  <si>
    <t>Ukupni prihod (000 €)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</si>
  <si>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</si>
  <si>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</si>
  <si>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</si>
  <si>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</si>
  <si>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</si>
  <si>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</si>
  <si>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</si>
  <si>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</si>
  <si>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</si>
  <si>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</si>
  <si>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</si>
  <si>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</si>
  <si>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</si>
  <si>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</si>
  <si>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</si>
  <si>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</si>
  <si>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</si>
  <si>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</si>
  <si>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</si>
  <si>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</si>
  <si>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</si>
  <si>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</si>
  <si>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</si>
  <si>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</si>
  <si>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Kampanja A</t>
  </si>
  <si>
    <t>Kampanja B</t>
  </si>
  <si>
    <t>Kampanja C</t>
  </si>
  <si>
    <t>ispit - grupa 2 u 9:00 sati</t>
  </si>
  <si>
    <t>Sveučilište Algebra</t>
  </si>
  <si>
    <t>Agencija</t>
  </si>
  <si>
    <t>Prosj. broj posjeta (u tisućama)</t>
  </si>
  <si>
    <t>Innovate Digital</t>
  </si>
  <si>
    <t>Marketing Masters</t>
  </si>
  <si>
    <t>Blue Wave Media</t>
  </si>
  <si>
    <t>Creative Solutions</t>
  </si>
  <si>
    <t>Digital Pioneers</t>
  </si>
  <si>
    <t>Media Monarchs</t>
  </si>
  <si>
    <t>Digital Titans</t>
  </si>
  <si>
    <t>Synergy Solutions</t>
  </si>
  <si>
    <t>Strategic Digital</t>
  </si>
  <si>
    <t>Vortex Marketing</t>
  </si>
  <si>
    <t>Spark Innovations</t>
  </si>
  <si>
    <t>Global Digital</t>
  </si>
  <si>
    <t>Digital Harmony</t>
  </si>
  <si>
    <t>Revolution Marketing</t>
  </si>
  <si>
    <t>Horizon Strategies</t>
  </si>
  <si>
    <t>LA Marketing Suite</t>
  </si>
  <si>
    <t>NY Marketing Pros</t>
  </si>
  <si>
    <t>True North Strategies</t>
  </si>
  <si>
    <t>Windy City Digital</t>
  </si>
  <si>
    <t>Redni broj restorana</t>
  </si>
  <si>
    <t>Prodane licence (u tisućama)</t>
  </si>
  <si>
    <t>Broj klikova (000)</t>
  </si>
  <si>
    <t>It (2016=100)</t>
  </si>
  <si>
    <t>Broj posjeta</t>
  </si>
  <si>
    <t>Tjedan</t>
  </si>
  <si>
    <t>proizvod A</t>
  </si>
  <si>
    <t>proizvod B</t>
  </si>
  <si>
    <t>proizvod C</t>
  </si>
  <si>
    <t>centar X</t>
  </si>
  <si>
    <t>centar Y</t>
  </si>
  <si>
    <t>Broj bodova prije demonstratura</t>
  </si>
  <si>
    <t>Broj bodova nakon demonstratura</t>
  </si>
  <si>
    <r>
      <rPr>
        <b/>
        <sz val="11"/>
        <rFont val="Calibri"/>
        <family val="2"/>
        <charset val="238"/>
      </rPr>
      <t>Δ</t>
    </r>
    <r>
      <rPr>
        <b/>
        <sz val="11"/>
        <rFont val="Times New Roman"/>
        <family val="1"/>
        <charset val="238"/>
      </rPr>
      <t>x</t>
    </r>
  </si>
  <si>
    <t>Δy</t>
  </si>
  <si>
    <t>Δx*Δy</t>
  </si>
  <si>
    <t>Δx^2</t>
  </si>
  <si>
    <t>Δy^2</t>
  </si>
  <si>
    <t>Broj novih pretplatnika</t>
  </si>
  <si>
    <t>Novi kupci</t>
  </si>
  <si>
    <t>4. 9. 2024.</t>
  </si>
  <si>
    <t>Vt</t>
  </si>
  <si>
    <t>/</t>
  </si>
  <si>
    <t>Verižni indeks za 2017 godinu je veci za 13,04% od početne 2016 godine.</t>
  </si>
  <si>
    <t>It ( 2016=100)</t>
  </si>
  <si>
    <t>Bazni indeks za  2018 godinu iznosi 25,22% i on je veci za 25,22% od bazne 2016 godine.</t>
  </si>
  <si>
    <t>f)</t>
  </si>
  <si>
    <r>
      <t xml:space="preserve">x=0 u ishodišnoj 2016 </t>
    </r>
    <r>
      <rPr>
        <b/>
        <u/>
        <sz val="11"/>
        <color rgb="FF000000"/>
        <rFont val="Calibri"/>
        <family val="2"/>
        <charset val="238"/>
        <scheme val="minor"/>
      </rPr>
      <t>godini</t>
    </r>
  </si>
  <si>
    <r>
      <t xml:space="preserve">jedinica za x je jedna </t>
    </r>
    <r>
      <rPr>
        <b/>
        <u/>
        <sz val="11"/>
        <color rgb="FF000000"/>
        <rFont val="Calibri"/>
        <family val="2"/>
        <charset val="238"/>
        <scheme val="minor"/>
      </rPr>
      <t>godina</t>
    </r>
  </si>
  <si>
    <r>
      <t xml:space="preserve">jedinica za y je </t>
    </r>
    <r>
      <rPr>
        <b/>
        <u/>
        <sz val="11"/>
        <color rgb="FF000000"/>
        <rFont val="Calibri"/>
        <family val="2"/>
        <charset val="238"/>
        <scheme val="minor"/>
      </rPr>
      <t>1000 klikova</t>
    </r>
  </si>
  <si>
    <t>y = 1,5131x + 11,492</t>
  </si>
  <si>
    <t>a= 11,49</t>
  </si>
  <si>
    <t>b=1,5131</t>
  </si>
  <si>
    <t>Trend vrijednost za broj klikova u ishodišnoj 2016 godini iznosi 11,49 jedinica.</t>
  </si>
  <si>
    <r>
      <t xml:space="preserve"> U promatranom razdoblju broja klikova prosječno se godišnje </t>
    </r>
    <r>
      <rPr>
        <u/>
        <sz val="11"/>
        <color rgb="FF000000"/>
        <rFont val="Calibri"/>
        <family val="2"/>
        <charset val="238"/>
        <scheme val="minor"/>
      </rPr>
      <t>povećavao za 1,5131 klikova.</t>
    </r>
  </si>
  <si>
    <t>g)</t>
  </si>
  <si>
    <t>h)</t>
  </si>
  <si>
    <t>Broj klikova u 2025.g. Bi iznosi 25 110.</t>
  </si>
  <si>
    <t>Bazni indeks 2011 iznosio je 96 i bio je najmanji. TO znači da je broj pretplatnika pao za 4% ako gledamo na baznuu 2016.g.</t>
  </si>
  <si>
    <t>It(2012 =100)</t>
  </si>
  <si>
    <t>Bazni indeks 2021 bio je najveci i  iznosio je 112,37. TO znači da je broj pretplatnika narastao za 12,37% ako gledamo na baznuu 2012.g.</t>
  </si>
  <si>
    <t>Broj pretplatnika (mil.)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</si>
</sst>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Times New Roman"/>
      <family val="2"/>
      <charset val="238"/>
    </font>
    <font>
      <b/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0" borderId="0"/>
    <xf numFmtId="0" fontId="11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2" fillId="0" borderId="0"/>
  </cellStyleXfs>
  <cellXfs count="10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0" fontId="4" fillId="0" borderId="0" xfId="1" applyNumberFormat="1" applyFont="1" applyFill="1"/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0" borderId="0" xfId="6" applyFont="1"/>
    <xf numFmtId="10" fontId="12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4" fillId="0" borderId="0" xfId="0" applyNumberFormat="1" applyFont="1"/>
    <xf numFmtId="169" fontId="4" fillId="0" borderId="0" xfId="1" applyNumberFormat="1" applyFont="1" applyFill="1" applyAlignment="1">
      <alignment horizontal="center"/>
    </xf>
    <xf numFmtId="10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 wrapText="1"/>
    </xf>
    <xf numFmtId="0" fontId="12" fillId="0" borderId="0" xfId="4" applyFont="1"/>
    <xf numFmtId="0" fontId="12" fillId="0" borderId="0" xfId="4" applyFont="1" applyAlignment="1">
      <alignment horizontal="left" vertical="center" wrapText="1"/>
    </xf>
    <xf numFmtId="0" fontId="14" fillId="0" borderId="3" xfId="4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8"/>
    <xf numFmtId="0" fontId="16" fillId="0" borderId="0" xfId="0" applyFont="1"/>
    <xf numFmtId="0" fontId="16" fillId="0" borderId="0" xfId="8" applyFont="1"/>
    <xf numFmtId="0" fontId="5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3" xfId="0" applyFont="1" applyBorder="1"/>
    <xf numFmtId="1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0" xfId="9" applyFont="1"/>
    <xf numFmtId="0" fontId="2" fillId="0" borderId="0" xfId="9"/>
    <xf numFmtId="0" fontId="19" fillId="0" borderId="0" xfId="9" applyFont="1"/>
    <xf numFmtId="0" fontId="2" fillId="0" borderId="1" xfId="9" applyBorder="1" applyAlignment="1">
      <alignment horizontal="center"/>
    </xf>
    <xf numFmtId="0" fontId="16" fillId="4" borderId="1" xfId="9" applyFont="1" applyFill="1" applyBorder="1" applyAlignment="1">
      <alignment horizontal="center" vertical="center" wrapText="1"/>
    </xf>
    <xf numFmtId="0" fontId="2" fillId="4" borderId="1" xfId="9" applyFill="1" applyBorder="1" applyAlignment="1">
      <alignment horizontal="center" vertical="center" wrapText="1"/>
    </xf>
    <xf numFmtId="0" fontId="2" fillId="0" borderId="1" xfId="9" applyBorder="1" applyAlignment="1">
      <alignment horizontal="center" wrapText="1"/>
    </xf>
    <xf numFmtId="0" fontId="2" fillId="0" borderId="1" xfId="9" applyBorder="1" applyAlignment="1">
      <alignment horizontal="center" vertical="center" wrapText="1"/>
    </xf>
    <xf numFmtId="0" fontId="4" fillId="0" borderId="0" xfId="10"/>
    <xf numFmtId="0" fontId="20" fillId="0" borderId="0" xfId="11" applyFont="1"/>
    <xf numFmtId="0" fontId="2" fillId="0" borderId="0" xfId="11"/>
    <xf numFmtId="0" fontId="21" fillId="0" borderId="0" xfId="11" applyFont="1"/>
    <xf numFmtId="0" fontId="5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5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2" fillId="0" borderId="1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9" applyFont="1"/>
    <xf numFmtId="0" fontId="16" fillId="4" borderId="8" xfId="9" applyFont="1" applyFill="1" applyBorder="1" applyAlignment="1">
      <alignment horizontal="center" vertical="center" wrapText="1"/>
    </xf>
    <xf numFmtId="0" fontId="16" fillId="4" borderId="9" xfId="9" applyFont="1" applyFill="1" applyBorder="1" applyAlignment="1">
      <alignment horizontal="center" vertical="center" wrapText="1"/>
    </xf>
    <xf numFmtId="0" fontId="16" fillId="4" borderId="10" xfId="9" applyFont="1" applyFill="1" applyBorder="1" applyAlignment="1">
      <alignment horizontal="center" vertical="center" wrapText="1"/>
    </xf>
    <xf numFmtId="2" fontId="0" fillId="5" borderId="0" xfId="0" applyNumberFormat="1" applyFill="1" applyAlignment="1">
      <alignment horizontal="center"/>
    </xf>
    <xf numFmtId="0" fontId="25" fillId="0" borderId="0" xfId="0" applyFont="1"/>
    <xf numFmtId="0" fontId="20" fillId="0" borderId="0" xfId="0" applyFont="1"/>
    <xf numFmtId="2" fontId="12" fillId="5" borderId="0" xfId="6" applyNumberFormat="1" applyFont="1" applyFill="1"/>
    <xf numFmtId="1" fontId="0" fillId="5" borderId="1" xfId="0" applyNumberFormat="1" applyFill="1" applyBorder="1" applyAlignment="1">
      <alignment horizontal="center" vertical="center"/>
    </xf>
  </cellXfs>
  <cellStyles count="12">
    <cellStyle name="Hiperveza 2" xfId="2" xr:uid="{00000000-0005-0000-0000-000000000000}"/>
    <cellStyle name="Hyperlink 2" xfId="3" xr:uid="{00000000-0005-0000-0000-000001000000}"/>
    <cellStyle name="Normal" xfId="0" builtinId="0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ercent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'4ish1'!$C$7</c:f>
              <c:strCache>
                <c:ptCount val="1"/>
                <c:pt idx="0">
                  <c:v>Broj klikova (000)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2558639545056873"/>
                  <c:y val="-0.1531944444444444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9.1858048993875771E-2"/>
                  <c:y val="-0.148564814814814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'4ish1'!$B$8:$B$15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'4ish1'!$C$8:$C$15</c:f>
              <c:numCache>
                <c:formatCode>General</c:formatCode>
                <c:ptCount val="8"/>
                <c:pt idx="0">
                  <c:v>11.5</c:v>
                </c:pt>
                <c:pt idx="1">
                  <c:v>13</c:v>
                </c:pt>
                <c:pt idx="2">
                  <c:v>14.4</c:v>
                </c:pt>
                <c:pt idx="3">
                  <c:v>16</c:v>
                </c:pt>
                <c:pt idx="4">
                  <c:v>17.7</c:v>
                </c:pt>
                <c:pt idx="5">
                  <c:v>19.100000000000001</c:v>
                </c:pt>
                <c:pt idx="6">
                  <c:v>20.7</c:v>
                </c:pt>
                <c:pt idx="7">
                  <c:v>21.9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DF-42C6-809F-543F764BE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926207"/>
        <c:axId val="176924767"/>
      </c:scatterChart>
      <c:valAx>
        <c:axId val="176926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6924767"/>
        <c:crosses val="autoZero"/>
        <c:crossBetween val="midCat"/>
      </c:valAx>
      <c:valAx>
        <c:axId val="176924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69262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16</xdr:col>
      <xdr:colOff>430530</xdr:colOff>
      <xdr:row>5</xdr:row>
      <xdr:rowOff>110490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F91BBFD-4604-4BB6-A1B3-B6608E23E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552450"/>
          <a:ext cx="3954780" cy="904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23</xdr:col>
      <xdr:colOff>314325</xdr:colOff>
      <xdr:row>146</xdr:row>
      <xdr:rowOff>28578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1">
              <a:extLst>
                <a:ext uri="{FF2B5EF4-FFF2-40B4-BE49-F238E27FC236}">
                  <a16:creationId xmlns:a16="http://schemas.microsoft.com/office/drawing/2014/main" id="{5CB854EA-F1CA-411E-ADF6-998864998AA8}"/>
                </a:ext>
              </a:extLst>
            </xdr:cNvPr>
            <xdr:cNvSpPr txBox="1"/>
          </xdr:nvSpPr>
          <xdr:spPr>
            <a:xfrm>
              <a:off x="9144000" y="381000"/>
              <a:ext cx="6410325" cy="2747010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>
        <xdr:sp macro="" textlink="">
          <xdr:nvSpPr>
            <xdr:cNvPr id="2" name="TextBox 11">
              <a:extLst>
                <a:ext uri="{FF2B5EF4-FFF2-40B4-BE49-F238E27FC236}">
                  <a16:creationId xmlns:a16="http://schemas.microsoft.com/office/drawing/2014/main" id="{5CB854EA-F1CA-411E-ADF6-998864998AA8}"/>
                </a:ext>
              </a:extLst>
            </xdr:cNvPr>
            <xdr:cNvSpPr txBox="1"/>
          </xdr:nvSpPr>
          <xdr:spPr>
            <a:xfrm>
              <a:off x="9144000" y="381000"/>
              <a:ext cx="6410325" cy="2747010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>
    <xdr:from>
      <xdr:col>0</xdr:col>
      <xdr:colOff>1085850</xdr:colOff>
      <xdr:row>19</xdr:row>
      <xdr:rowOff>52387</xdr:rowOff>
    </xdr:from>
    <xdr:to>
      <xdr:col>4</xdr:col>
      <xdr:colOff>923925</xdr:colOff>
      <xdr:row>33</xdr:row>
      <xdr:rowOff>128587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6980F35-5757-8729-DDC4-28D7D03874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</xdr:row>
      <xdr:rowOff>0</xdr:rowOff>
    </xdr:from>
    <xdr:to>
      <xdr:col>27</xdr:col>
      <xdr:colOff>314325</xdr:colOff>
      <xdr:row>149</xdr:row>
      <xdr:rowOff>38103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1">
              <a:extLst>
                <a:ext uri="{FF2B5EF4-FFF2-40B4-BE49-F238E27FC236}">
                  <a16:creationId xmlns:a16="http://schemas.microsoft.com/office/drawing/2014/main" id="{9FB68CE5-446D-4CB4-B717-27784D190CC9}"/>
                </a:ext>
              </a:extLst>
            </xdr:cNvPr>
            <xdr:cNvSpPr txBox="1"/>
          </xdr:nvSpPr>
          <xdr:spPr>
            <a:xfrm>
              <a:off x="11277600" y="962025"/>
              <a:ext cx="6410325" cy="2747010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>
        <xdr:sp macro="" textlink="">
          <xdr:nvSpPr>
            <xdr:cNvPr id="2" name="TextBox 11">
              <a:extLst>
                <a:ext uri="{FF2B5EF4-FFF2-40B4-BE49-F238E27FC236}">
                  <a16:creationId xmlns:a16="http://schemas.microsoft.com/office/drawing/2014/main" id="{9FB68CE5-446D-4CB4-B717-27784D190CC9}"/>
                </a:ext>
              </a:extLst>
            </xdr:cNvPr>
            <xdr:cNvSpPr txBox="1"/>
          </xdr:nvSpPr>
          <xdr:spPr>
            <a:xfrm>
              <a:off x="11277600" y="962025"/>
              <a:ext cx="6410325" cy="2747010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workbookViewId="0">
      <selection activeCell="D1" sqref="D1"/>
    </sheetView>
  </sheetViews>
  <sheetFormatPr defaultColWidth="8.7109375" defaultRowHeight="15" x14ac:dyDescent="0.25"/>
  <cols>
    <col min="1" max="1" width="17.5703125" style="76" customWidth="1"/>
    <col min="2" max="2" width="11.28515625" style="76" customWidth="1"/>
    <col min="3" max="3" width="8.7109375" style="76"/>
    <col min="4" max="4" width="10.7109375" style="76" customWidth="1"/>
    <col min="5" max="6" width="8.7109375" style="76"/>
    <col min="7" max="7" width="10.85546875" style="76" bestFit="1" customWidth="1"/>
    <col min="8" max="16384" width="8.7109375" style="76"/>
  </cols>
  <sheetData>
    <row r="1" spans="1:9" ht="26.25" x14ac:dyDescent="0.4">
      <c r="A1" s="75"/>
      <c r="D1" s="77" t="s">
        <v>11</v>
      </c>
      <c r="G1" s="75"/>
      <c r="I1" s="76" t="s">
        <v>12</v>
      </c>
    </row>
    <row r="2" spans="1:9" x14ac:dyDescent="0.25">
      <c r="D2" s="76" t="s">
        <v>62</v>
      </c>
      <c r="I2" s="76" t="s">
        <v>63</v>
      </c>
    </row>
    <row r="3" spans="1:9" x14ac:dyDescent="0.25">
      <c r="D3" s="94" t="s">
        <v>105</v>
      </c>
    </row>
    <row r="5" spans="1:9" x14ac:dyDescent="0.25">
      <c r="A5" s="78"/>
      <c r="B5" s="95" t="s">
        <v>13</v>
      </c>
      <c r="C5" s="96"/>
      <c r="D5" s="97"/>
      <c r="E5" s="95" t="s">
        <v>14</v>
      </c>
      <c r="F5" s="96"/>
      <c r="G5" s="97"/>
      <c r="H5" s="79"/>
    </row>
    <row r="6" spans="1:9" ht="30" x14ac:dyDescent="0.25">
      <c r="A6" s="78" t="s">
        <v>15</v>
      </c>
      <c r="B6" s="79" t="s">
        <v>16</v>
      </c>
      <c r="C6" s="79" t="s">
        <v>17</v>
      </c>
      <c r="D6" s="79" t="s">
        <v>18</v>
      </c>
      <c r="E6" s="79" t="s">
        <v>19</v>
      </c>
      <c r="F6" s="79" t="s">
        <v>20</v>
      </c>
      <c r="G6" s="79" t="s">
        <v>21</v>
      </c>
      <c r="H6" s="79" t="s">
        <v>22</v>
      </c>
    </row>
    <row r="7" spans="1:9" x14ac:dyDescent="0.25">
      <c r="A7" s="78" t="s">
        <v>23</v>
      </c>
      <c r="B7" s="80">
        <v>13</v>
      </c>
      <c r="C7" s="80">
        <v>13</v>
      </c>
      <c r="D7" s="80">
        <v>13</v>
      </c>
      <c r="E7" s="80">
        <v>13</v>
      </c>
      <c r="F7" s="80">
        <v>13</v>
      </c>
      <c r="G7" s="80">
        <v>13</v>
      </c>
      <c r="H7" s="80">
        <f>SUM(B7:G7)</f>
        <v>78</v>
      </c>
    </row>
    <row r="8" spans="1:9" ht="30" x14ac:dyDescent="0.25">
      <c r="A8" s="81" t="s">
        <v>24</v>
      </c>
      <c r="B8" s="82">
        <v>30</v>
      </c>
      <c r="C8" s="82">
        <v>30</v>
      </c>
      <c r="D8" s="82">
        <v>30</v>
      </c>
      <c r="E8" s="82">
        <v>30</v>
      </c>
      <c r="F8" s="82">
        <v>30</v>
      </c>
      <c r="G8" s="82">
        <v>30</v>
      </c>
      <c r="H8" s="82">
        <f>SUM(B8:G8)</f>
        <v>180</v>
      </c>
    </row>
    <row r="11" spans="1:9" x14ac:dyDescent="0.25">
      <c r="A11" s="83" t="s">
        <v>25</v>
      </c>
    </row>
    <row r="12" spans="1:9" x14ac:dyDescent="0.25">
      <c r="A12" s="83"/>
    </row>
    <row r="13" spans="1:9" x14ac:dyDescent="0.25">
      <c r="A13" s="83" t="s">
        <v>5</v>
      </c>
    </row>
    <row r="14" spans="1:9" x14ac:dyDescent="0.25">
      <c r="A14" s="83"/>
    </row>
    <row r="15" spans="1:9" x14ac:dyDescent="0.25">
      <c r="A15" s="83" t="s">
        <v>26</v>
      </c>
    </row>
    <row r="16" spans="1:9" x14ac:dyDescent="0.25">
      <c r="A16" s="83"/>
    </row>
    <row r="17" spans="1:1" x14ac:dyDescent="0.25">
      <c r="A17" s="83" t="s">
        <v>27</v>
      </c>
    </row>
    <row r="18" spans="1:1" x14ac:dyDescent="0.25">
      <c r="A18" s="83"/>
    </row>
    <row r="19" spans="1:1" x14ac:dyDescent="0.25">
      <c r="A19" s="83" t="s">
        <v>6</v>
      </c>
    </row>
    <row r="20" spans="1:1" x14ac:dyDescent="0.25">
      <c r="A20" s="83"/>
    </row>
    <row r="21" spans="1:1" x14ac:dyDescent="0.25">
      <c r="A21" s="83" t="s">
        <v>4</v>
      </c>
    </row>
    <row r="22" spans="1:1" x14ac:dyDescent="0.25">
      <c r="A22" s="83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49"/>
  <sheetViews>
    <sheetView topLeftCell="A27" zoomScaleNormal="100" workbookViewId="0">
      <selection activeCell="D53" sqref="D53"/>
    </sheetView>
  </sheetViews>
  <sheetFormatPr defaultColWidth="9.140625" defaultRowHeight="15" x14ac:dyDescent="0.25"/>
  <cols>
    <col min="1" max="2" width="17" style="26" customWidth="1"/>
    <col min="3" max="3" width="17.85546875" style="26" bestFit="1" customWidth="1"/>
    <col min="4" max="4" width="19.140625" style="26" bestFit="1" customWidth="1"/>
    <col min="5" max="5" width="17.28515625" style="26" customWidth="1"/>
    <col min="6" max="6" width="10" style="26" customWidth="1"/>
    <col min="7" max="16384" width="9.140625" style="26"/>
  </cols>
  <sheetData>
    <row r="1" spans="1:16" x14ac:dyDescent="0.25">
      <c r="A1" t="s">
        <v>29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16" x14ac:dyDescent="0.25">
      <c r="A3"/>
      <c r="B3"/>
      <c r="D3"/>
      <c r="E3"/>
      <c r="F3"/>
      <c r="G3"/>
      <c r="H3"/>
      <c r="I3"/>
      <c r="J3"/>
      <c r="K3"/>
      <c r="L3"/>
      <c r="M3"/>
      <c r="N3"/>
      <c r="O3"/>
      <c r="P3"/>
    </row>
    <row r="4" spans="1:16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6" x14ac:dyDescent="0.25">
      <c r="A6"/>
      <c r="B6"/>
      <c r="C6"/>
      <c r="D6" s="12" t="s">
        <v>7</v>
      </c>
      <c r="E6" t="s">
        <v>8</v>
      </c>
      <c r="F6" s="12"/>
      <c r="G6"/>
      <c r="H6" s="12"/>
      <c r="I6"/>
      <c r="J6"/>
      <c r="K6"/>
      <c r="L6"/>
      <c r="M6"/>
      <c r="N6"/>
      <c r="O6"/>
      <c r="P6"/>
    </row>
    <row r="7" spans="1:16" ht="15.75" thickBot="1" x14ac:dyDescent="0.3">
      <c r="A7" s="5" t="s">
        <v>3</v>
      </c>
      <c r="B7" s="5"/>
      <c r="C7" s="10" t="s">
        <v>87</v>
      </c>
      <c r="D7" s="1" t="s">
        <v>106</v>
      </c>
      <c r="E7" s="1" t="s">
        <v>109</v>
      </c>
      <c r="F7" s="17"/>
      <c r="G7" s="1"/>
      <c r="H7" s="1"/>
      <c r="I7" s="1"/>
      <c r="J7"/>
      <c r="K7"/>
      <c r="L7"/>
      <c r="M7"/>
      <c r="N7"/>
      <c r="O7"/>
      <c r="P7"/>
    </row>
    <row r="8" spans="1:16" x14ac:dyDescent="0.25">
      <c r="A8" s="15">
        <v>2016</v>
      </c>
      <c r="B8" s="15">
        <v>0</v>
      </c>
      <c r="C8" s="2">
        <v>11.5</v>
      </c>
      <c r="D8" s="21" t="s">
        <v>107</v>
      </c>
      <c r="E8" s="21">
        <v>100</v>
      </c>
      <c r="F8"/>
      <c r="G8"/>
      <c r="H8"/>
      <c r="I8"/>
      <c r="J8"/>
      <c r="K8"/>
      <c r="L8"/>
      <c r="M8"/>
      <c r="N8"/>
      <c r="O8"/>
    </row>
    <row r="9" spans="1:16" x14ac:dyDescent="0.25">
      <c r="A9" s="15">
        <v>2017</v>
      </c>
      <c r="B9" s="15">
        <v>1</v>
      </c>
      <c r="C9" s="2">
        <v>13</v>
      </c>
      <c r="D9" s="98">
        <f>C9/C8*100</f>
        <v>113.04347826086956</v>
      </c>
      <c r="E9" s="21">
        <f>C9/$C$8*100</f>
        <v>113.04347826086956</v>
      </c>
      <c r="F9"/>
      <c r="G9"/>
      <c r="H9"/>
      <c r="I9"/>
      <c r="J9"/>
      <c r="K9"/>
      <c r="L9"/>
      <c r="M9"/>
      <c r="N9"/>
      <c r="O9"/>
    </row>
    <row r="10" spans="1:16" x14ac:dyDescent="0.25">
      <c r="A10" s="15">
        <v>2018</v>
      </c>
      <c r="B10" s="15">
        <v>2</v>
      </c>
      <c r="C10" s="2">
        <v>14.4</v>
      </c>
      <c r="D10" s="21">
        <f t="shared" ref="D10:D15" si="0">C10/C9*100</f>
        <v>110.76923076923077</v>
      </c>
      <c r="E10" s="98">
        <f t="shared" ref="E10:E15" si="1">C10/$C$8*100</f>
        <v>125.21739130434784</v>
      </c>
      <c r="F10"/>
      <c r="G10"/>
      <c r="H10"/>
      <c r="I10"/>
      <c r="J10"/>
      <c r="K10"/>
      <c r="L10"/>
      <c r="M10"/>
      <c r="N10"/>
      <c r="O10"/>
    </row>
    <row r="11" spans="1:16" x14ac:dyDescent="0.25">
      <c r="A11" s="15">
        <v>2019</v>
      </c>
      <c r="B11" s="15">
        <v>3</v>
      </c>
      <c r="C11" s="2">
        <v>16</v>
      </c>
      <c r="D11" s="21">
        <f t="shared" si="0"/>
        <v>111.11111111111111</v>
      </c>
      <c r="E11" s="21">
        <f t="shared" si="1"/>
        <v>139.13043478260869</v>
      </c>
      <c r="F11"/>
      <c r="G11"/>
      <c r="H11"/>
      <c r="I11"/>
      <c r="J11"/>
      <c r="K11"/>
      <c r="L11"/>
      <c r="M11"/>
      <c r="N11"/>
      <c r="O11"/>
    </row>
    <row r="12" spans="1:16" x14ac:dyDescent="0.25">
      <c r="A12" s="15">
        <v>2020</v>
      </c>
      <c r="B12" s="15">
        <v>4</v>
      </c>
      <c r="C12" s="2">
        <v>17.7</v>
      </c>
      <c r="D12" s="21">
        <f t="shared" si="0"/>
        <v>110.625</v>
      </c>
      <c r="E12" s="21">
        <f t="shared" si="1"/>
        <v>153.91304347826087</v>
      </c>
      <c r="F12"/>
      <c r="G12"/>
      <c r="H12"/>
      <c r="I12"/>
      <c r="J12"/>
      <c r="K12"/>
      <c r="L12"/>
      <c r="M12"/>
      <c r="N12"/>
      <c r="O12"/>
    </row>
    <row r="13" spans="1:16" x14ac:dyDescent="0.25">
      <c r="A13" s="15">
        <v>2021</v>
      </c>
      <c r="B13" s="15">
        <v>5</v>
      </c>
      <c r="C13" s="2">
        <v>19.100000000000001</v>
      </c>
      <c r="D13" s="21">
        <f t="shared" si="0"/>
        <v>107.90960451977402</v>
      </c>
      <c r="E13" s="21">
        <f t="shared" si="1"/>
        <v>166.08695652173915</v>
      </c>
      <c r="F13"/>
      <c r="G13"/>
      <c r="H13"/>
      <c r="I13"/>
      <c r="J13"/>
      <c r="K13"/>
      <c r="L13"/>
      <c r="M13"/>
      <c r="N13"/>
      <c r="O13"/>
    </row>
    <row r="14" spans="1:16" x14ac:dyDescent="0.25">
      <c r="A14" s="15">
        <v>2022</v>
      </c>
      <c r="B14" s="15">
        <v>6</v>
      </c>
      <c r="C14" s="2">
        <v>20.7</v>
      </c>
      <c r="D14" s="21">
        <f t="shared" si="0"/>
        <v>108.37696335078533</v>
      </c>
      <c r="E14" s="21">
        <f t="shared" si="1"/>
        <v>180</v>
      </c>
      <c r="F14"/>
      <c r="G14"/>
      <c r="H14"/>
      <c r="I14"/>
      <c r="J14"/>
      <c r="K14"/>
      <c r="L14"/>
      <c r="M14"/>
      <c r="N14"/>
      <c r="O14"/>
    </row>
    <row r="15" spans="1:16" x14ac:dyDescent="0.25">
      <c r="A15" s="15">
        <v>2023</v>
      </c>
      <c r="B15" s="15">
        <v>7</v>
      </c>
      <c r="C15" s="2">
        <v>21.9</v>
      </c>
      <c r="D15" s="21">
        <f t="shared" si="0"/>
        <v>105.79710144927536</v>
      </c>
      <c r="E15" s="21">
        <f t="shared" si="1"/>
        <v>190.43478260869563</v>
      </c>
      <c r="F15"/>
      <c r="G15"/>
      <c r="H15"/>
      <c r="I15"/>
      <c r="J15"/>
      <c r="K15"/>
      <c r="L15"/>
      <c r="M15"/>
      <c r="N15"/>
      <c r="O15"/>
    </row>
    <row r="16" spans="1:16" x14ac:dyDescent="0.25">
      <c r="F16"/>
    </row>
    <row r="17" spans="1:7" x14ac:dyDescent="0.25">
      <c r="A17" s="26" t="s">
        <v>7</v>
      </c>
      <c r="C17" s="26" t="s">
        <v>108</v>
      </c>
    </row>
    <row r="18" spans="1:7" x14ac:dyDescent="0.25">
      <c r="A18" s="26" t="s">
        <v>8</v>
      </c>
      <c r="C18" s="26" t="s">
        <v>110</v>
      </c>
    </row>
    <row r="20" spans="1:7" x14ac:dyDescent="0.25">
      <c r="A20" s="26" t="s">
        <v>9</v>
      </c>
      <c r="G20" s="27"/>
    </row>
    <row r="37" spans="1:3" x14ac:dyDescent="0.25">
      <c r="A37" s="26" t="s">
        <v>111</v>
      </c>
      <c r="B37" s="99" t="s">
        <v>112</v>
      </c>
    </row>
    <row r="38" spans="1:3" x14ac:dyDescent="0.25">
      <c r="B38" s="99" t="s">
        <v>113</v>
      </c>
    </row>
    <row r="39" spans="1:3" x14ac:dyDescent="0.25">
      <c r="B39" s="99" t="s">
        <v>114</v>
      </c>
    </row>
    <row r="41" spans="1:3" x14ac:dyDescent="0.25">
      <c r="B41" t="s">
        <v>115</v>
      </c>
    </row>
    <row r="43" spans="1:3" x14ac:dyDescent="0.25">
      <c r="B43" s="26" t="s">
        <v>116</v>
      </c>
      <c r="C43" s="100" t="s">
        <v>118</v>
      </c>
    </row>
    <row r="44" spans="1:3" x14ac:dyDescent="0.25">
      <c r="B44" s="26" t="s">
        <v>117</v>
      </c>
      <c r="C44" s="100" t="s">
        <v>119</v>
      </c>
    </row>
    <row r="47" spans="1:3" x14ac:dyDescent="0.25">
      <c r="A47" s="26" t="s">
        <v>120</v>
      </c>
      <c r="B47" s="101">
        <f>1.5131*9+11.492</f>
        <v>25.1099</v>
      </c>
    </row>
    <row r="49" spans="1:2" x14ac:dyDescent="0.25">
      <c r="A49" s="26" t="s">
        <v>121</v>
      </c>
      <c r="B49" s="26" t="s">
        <v>122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23"/>
  <sheetViews>
    <sheetView tabSelected="1" workbookViewId="0">
      <selection activeCell="G19" sqref="G19"/>
    </sheetView>
  </sheetViews>
  <sheetFormatPr defaultColWidth="9.140625" defaultRowHeight="15" x14ac:dyDescent="0.25"/>
  <cols>
    <col min="1" max="1" width="18.42578125" style="22" customWidth="1"/>
    <col min="2" max="2" width="13.5703125" style="22" customWidth="1"/>
    <col min="3" max="3" width="12.42578125" style="22" customWidth="1"/>
    <col min="4" max="4" width="23.140625" style="22" customWidth="1"/>
    <col min="5" max="16384" width="9.140625" style="22"/>
  </cols>
  <sheetData>
    <row r="1" spans="1:16" x14ac:dyDescent="0.25">
      <c r="A1" t="s">
        <v>1</v>
      </c>
      <c r="B1"/>
      <c r="C1"/>
      <c r="D1"/>
      <c r="E1"/>
      <c r="F1"/>
      <c r="G1"/>
      <c r="H1"/>
      <c r="I1"/>
      <c r="J1"/>
    </row>
    <row r="2" spans="1:16" x14ac:dyDescent="0.25">
      <c r="A2"/>
      <c r="B2"/>
      <c r="C2"/>
      <c r="D2"/>
      <c r="E2"/>
      <c r="F2"/>
      <c r="G2"/>
      <c r="H2"/>
      <c r="I2"/>
      <c r="J2"/>
    </row>
    <row r="3" spans="1:16" x14ac:dyDescent="0.25">
      <c r="A3" t="s">
        <v>1</v>
      </c>
      <c r="B3"/>
      <c r="C3"/>
      <c r="D3"/>
      <c r="E3"/>
      <c r="F3"/>
      <c r="G3"/>
      <c r="H3"/>
      <c r="I3"/>
      <c r="J3"/>
    </row>
    <row r="4" spans="1:16" x14ac:dyDescent="0.25">
      <c r="A4"/>
      <c r="B4"/>
      <c r="C4"/>
      <c r="D4"/>
      <c r="E4"/>
      <c r="F4"/>
      <c r="G4"/>
      <c r="H4"/>
      <c r="I4"/>
      <c r="J4"/>
      <c r="K4" s="24"/>
      <c r="L4" s="24"/>
      <c r="M4" s="24"/>
      <c r="N4" s="24"/>
      <c r="O4" s="24"/>
      <c r="P4" s="24"/>
    </row>
    <row r="5" spans="1:16" ht="15.75" thickBot="1" x14ac:dyDescent="0.3">
      <c r="A5" s="5" t="s">
        <v>3</v>
      </c>
      <c r="B5" s="5" t="s">
        <v>88</v>
      </c>
      <c r="C5" s="12" t="s">
        <v>124</v>
      </c>
      <c r="D5" t="s">
        <v>126</v>
      </c>
      <c r="E5"/>
      <c r="F5"/>
      <c r="G5"/>
      <c r="H5"/>
      <c r="I5"/>
      <c r="J5"/>
    </row>
    <row r="6" spans="1:16" x14ac:dyDescent="0.25">
      <c r="A6" s="16">
        <v>2010</v>
      </c>
      <c r="B6" s="73">
        <v>101</v>
      </c>
      <c r="C6" s="21">
        <f>B6/$B$8*100</f>
        <v>104.1237113402062</v>
      </c>
      <c r="D6">
        <f t="shared" ref="D6:D14" si="0">$D$16/C6*100</f>
        <v>2.2089108910891087</v>
      </c>
      <c r="E6"/>
      <c r="F6"/>
      <c r="G6"/>
      <c r="H6"/>
      <c r="I6"/>
      <c r="J6"/>
    </row>
    <row r="7" spans="1:16" x14ac:dyDescent="0.25">
      <c r="A7" s="15">
        <v>2011</v>
      </c>
      <c r="B7" s="102">
        <v>96</v>
      </c>
      <c r="C7" s="21">
        <f>B7/$B$8*100</f>
        <v>98.969072164948457</v>
      </c>
      <c r="D7">
        <f t="shared" si="0"/>
        <v>2.3239583333333331</v>
      </c>
      <c r="E7"/>
      <c r="F7"/>
      <c r="G7"/>
      <c r="H7"/>
      <c r="I7"/>
      <c r="J7" s="23"/>
    </row>
    <row r="8" spans="1:16" x14ac:dyDescent="0.25">
      <c r="A8" s="16">
        <v>2012</v>
      </c>
      <c r="B8" s="67">
        <v>97</v>
      </c>
      <c r="C8" s="21">
        <v>100</v>
      </c>
      <c r="D8">
        <f t="shared" si="0"/>
        <v>2.2999999999999998</v>
      </c>
      <c r="E8"/>
      <c r="F8"/>
      <c r="G8"/>
      <c r="H8"/>
      <c r="I8"/>
    </row>
    <row r="9" spans="1:16" x14ac:dyDescent="0.25">
      <c r="A9" s="15">
        <v>2013</v>
      </c>
      <c r="B9" s="67">
        <v>99</v>
      </c>
      <c r="C9" s="21">
        <f>B9/$B$8*100</f>
        <v>102.06185567010309</v>
      </c>
      <c r="D9">
        <f t="shared" si="0"/>
        <v>2.2535353535353537</v>
      </c>
      <c r="E9"/>
      <c r="F9"/>
      <c r="G9"/>
      <c r="H9"/>
      <c r="I9"/>
    </row>
    <row r="10" spans="1:16" x14ac:dyDescent="0.25">
      <c r="A10" s="16">
        <v>2014</v>
      </c>
      <c r="B10" s="67">
        <v>101</v>
      </c>
      <c r="C10" s="21">
        <f t="shared" ref="C10:C18" si="1">B10/$B$8*100</f>
        <v>104.1237113402062</v>
      </c>
      <c r="D10">
        <f t="shared" si="0"/>
        <v>2.2089108910891087</v>
      </c>
      <c r="E10"/>
      <c r="F10"/>
      <c r="G10"/>
      <c r="H10"/>
      <c r="I10"/>
    </row>
    <row r="11" spans="1:16" x14ac:dyDescent="0.25">
      <c r="A11" s="15">
        <v>2015</v>
      </c>
      <c r="B11" s="67">
        <v>101</v>
      </c>
      <c r="C11" s="21">
        <f t="shared" si="1"/>
        <v>104.1237113402062</v>
      </c>
      <c r="D11">
        <f t="shared" si="0"/>
        <v>2.2089108910891087</v>
      </c>
      <c r="E11"/>
      <c r="F11"/>
      <c r="G11"/>
      <c r="H11"/>
      <c r="I11"/>
    </row>
    <row r="12" spans="1:16" x14ac:dyDescent="0.25">
      <c r="A12" s="16">
        <v>2016</v>
      </c>
      <c r="B12" s="67">
        <v>100</v>
      </c>
      <c r="C12" s="21">
        <f t="shared" si="1"/>
        <v>103.09278350515463</v>
      </c>
      <c r="D12">
        <f t="shared" si="0"/>
        <v>2.2309999999999999</v>
      </c>
      <c r="E12"/>
      <c r="F12"/>
      <c r="G12"/>
      <c r="H12"/>
      <c r="I12"/>
    </row>
    <row r="13" spans="1:16" x14ac:dyDescent="0.25">
      <c r="A13" s="15">
        <v>2017</v>
      </c>
      <c r="B13" s="67">
        <v>103</v>
      </c>
      <c r="C13" s="21">
        <f t="shared" si="1"/>
        <v>106.18556701030928</v>
      </c>
      <c r="D13">
        <f t="shared" si="0"/>
        <v>2.1660194174757277</v>
      </c>
      <c r="E13"/>
      <c r="F13"/>
      <c r="G13"/>
      <c r="H13"/>
      <c r="I13"/>
    </row>
    <row r="14" spans="1:16" x14ac:dyDescent="0.25">
      <c r="A14" s="16">
        <v>2018</v>
      </c>
      <c r="B14" s="67">
        <v>106</v>
      </c>
      <c r="C14" s="21">
        <f t="shared" si="1"/>
        <v>109.27835051546391</v>
      </c>
      <c r="D14">
        <f t="shared" si="0"/>
        <v>2.1047169811320754</v>
      </c>
      <c r="E14"/>
      <c r="F14"/>
      <c r="G14"/>
      <c r="H14"/>
      <c r="I14"/>
    </row>
    <row r="15" spans="1:16" x14ac:dyDescent="0.25">
      <c r="A15" s="15">
        <v>2019</v>
      </c>
      <c r="B15" s="67">
        <v>108</v>
      </c>
      <c r="C15" s="21">
        <f t="shared" si="1"/>
        <v>111.34020618556701</v>
      </c>
      <c r="D15">
        <f>$D$16/C15*100</f>
        <v>2.0657407407407407</v>
      </c>
      <c r="E15"/>
      <c r="F15"/>
      <c r="G15"/>
      <c r="H15"/>
      <c r="I15"/>
    </row>
    <row r="16" spans="1:16" x14ac:dyDescent="0.25">
      <c r="A16" s="16">
        <v>2020</v>
      </c>
      <c r="B16" s="67">
        <v>108</v>
      </c>
      <c r="C16" s="21">
        <f t="shared" si="1"/>
        <v>111.34020618556701</v>
      </c>
      <c r="D16" s="12">
        <v>2.2999999999999998</v>
      </c>
      <c r="E16"/>
      <c r="F16"/>
      <c r="G16"/>
      <c r="H16"/>
      <c r="I16"/>
    </row>
    <row r="17" spans="1:9" x14ac:dyDescent="0.25">
      <c r="A17" s="15">
        <v>2021</v>
      </c>
      <c r="B17" s="67">
        <v>109</v>
      </c>
      <c r="C17" s="98">
        <f t="shared" si="1"/>
        <v>112.37113402061856</v>
      </c>
      <c r="D17">
        <f>$D$16/C17*100</f>
        <v>2.046788990825688</v>
      </c>
      <c r="E17"/>
      <c r="F17"/>
      <c r="G17"/>
      <c r="H17"/>
      <c r="I17"/>
    </row>
    <row r="18" spans="1:9" x14ac:dyDescent="0.25">
      <c r="A18" s="16">
        <v>2022</v>
      </c>
      <c r="B18" s="67">
        <v>109</v>
      </c>
      <c r="C18" s="21">
        <f t="shared" si="1"/>
        <v>112.37113402061856</v>
      </c>
      <c r="D18">
        <f>$D$16/C18*100</f>
        <v>2.046788990825688</v>
      </c>
      <c r="E18"/>
      <c r="F18"/>
      <c r="G18"/>
      <c r="H18"/>
      <c r="I18"/>
    </row>
    <row r="21" spans="1:9" x14ac:dyDescent="0.25">
      <c r="A21" s="22" t="s">
        <v>7</v>
      </c>
      <c r="B21" s="22" t="s">
        <v>123</v>
      </c>
    </row>
    <row r="23" spans="1:9" x14ac:dyDescent="0.25">
      <c r="A23" s="22" t="s">
        <v>9</v>
      </c>
      <c r="B23" s="22" t="s">
        <v>125</v>
      </c>
    </row>
  </sheetData>
  <sortState xmlns:xlrd2="http://schemas.microsoft.com/office/spreadsheetml/2017/richdata2" ref="B7:B18">
    <sortCondition ref="B6:B18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workbookViewId="0"/>
  </sheetViews>
  <sheetFormatPr defaultRowHeight="15" x14ac:dyDescent="0.25"/>
  <cols>
    <col min="1" max="1" width="22.140625" customWidth="1"/>
    <col min="2" max="2" width="14.42578125" customWidth="1"/>
    <col min="5" max="5" width="10.42578125" bestFit="1" customWidth="1"/>
    <col min="14" max="14" width="12.140625" customWidth="1"/>
  </cols>
  <sheetData>
    <row r="1" spans="1:9" x14ac:dyDescent="0.25">
      <c r="A1" t="s">
        <v>0</v>
      </c>
    </row>
    <row r="4" spans="1: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53" t="s">
        <v>90</v>
      </c>
      <c r="B5" s="71" t="s">
        <v>89</v>
      </c>
      <c r="C5" s="11"/>
      <c r="D5" s="11"/>
      <c r="E5" s="11"/>
      <c r="F5" s="11"/>
      <c r="G5" s="11"/>
      <c r="H5" s="11"/>
      <c r="I5" s="11"/>
    </row>
    <row r="6" spans="1:9" ht="17.25" customHeight="1" x14ac:dyDescent="0.25">
      <c r="A6" s="89">
        <v>1</v>
      </c>
      <c r="B6" s="74">
        <v>13</v>
      </c>
      <c r="C6" s="11"/>
      <c r="D6" s="11"/>
      <c r="E6" s="11"/>
      <c r="F6" s="11"/>
      <c r="G6" s="11"/>
      <c r="H6" s="11"/>
      <c r="I6" s="11"/>
    </row>
    <row r="7" spans="1:9" x14ac:dyDescent="0.25">
      <c r="A7" s="89">
        <v>2</v>
      </c>
      <c r="B7" s="74">
        <v>15</v>
      </c>
      <c r="C7" s="11"/>
      <c r="D7" s="11"/>
      <c r="E7" s="11"/>
      <c r="F7" s="11"/>
      <c r="G7" s="11"/>
      <c r="H7" s="11"/>
      <c r="I7" s="11"/>
    </row>
    <row r="8" spans="1:9" x14ac:dyDescent="0.25">
      <c r="A8" s="89">
        <v>3</v>
      </c>
      <c r="B8" s="74">
        <v>18</v>
      </c>
      <c r="C8" s="11"/>
      <c r="D8" s="11"/>
      <c r="E8" s="11"/>
      <c r="F8" s="11"/>
      <c r="G8" s="11"/>
      <c r="H8" s="11"/>
      <c r="I8" s="11"/>
    </row>
    <row r="9" spans="1:9" x14ac:dyDescent="0.25">
      <c r="A9" s="89">
        <v>4</v>
      </c>
      <c r="B9" s="74">
        <v>20</v>
      </c>
      <c r="C9" s="11"/>
      <c r="D9" s="11"/>
      <c r="E9" s="11"/>
      <c r="F9" s="11"/>
      <c r="G9" s="11"/>
      <c r="H9" s="11"/>
      <c r="I9" s="11"/>
    </row>
    <row r="10" spans="1:9" x14ac:dyDescent="0.25">
      <c r="A10" s="89">
        <v>5</v>
      </c>
      <c r="B10" s="74">
        <v>22</v>
      </c>
      <c r="C10" s="11"/>
      <c r="D10" s="11"/>
      <c r="E10" s="11"/>
      <c r="F10" s="11"/>
      <c r="G10" s="11"/>
      <c r="H10" s="11"/>
      <c r="I10" s="11"/>
    </row>
    <row r="11" spans="1:9" x14ac:dyDescent="0.25">
      <c r="A11" s="89">
        <v>6</v>
      </c>
      <c r="B11" s="74">
        <v>25</v>
      </c>
      <c r="C11" s="11"/>
      <c r="D11" s="11"/>
      <c r="E11" s="11"/>
      <c r="F11" s="11"/>
      <c r="G11" s="11"/>
      <c r="H11" s="11"/>
      <c r="I11" s="11"/>
    </row>
    <row r="12" spans="1:9" x14ac:dyDescent="0.25">
      <c r="A12" s="89">
        <v>7</v>
      </c>
      <c r="B12" s="74">
        <v>30</v>
      </c>
      <c r="C12" s="11"/>
      <c r="D12" s="11"/>
      <c r="E12" s="11"/>
      <c r="F12" s="11"/>
      <c r="G12" s="11"/>
      <c r="H12" s="11"/>
      <c r="I12" s="11"/>
    </row>
    <row r="13" spans="1:9" x14ac:dyDescent="0.25">
      <c r="A13" s="89">
        <v>8</v>
      </c>
      <c r="B13" s="74">
        <v>30</v>
      </c>
      <c r="C13" s="11"/>
      <c r="D13" s="11"/>
      <c r="E13" s="11"/>
      <c r="F13" s="11"/>
      <c r="G13" s="11"/>
      <c r="H13" s="11"/>
      <c r="I13" s="11"/>
    </row>
    <row r="14" spans="1:9" x14ac:dyDescent="0.25">
      <c r="A14" s="89">
        <v>9</v>
      </c>
      <c r="B14" s="74">
        <v>28</v>
      </c>
      <c r="C14" s="11"/>
      <c r="D14" s="11"/>
      <c r="E14" s="11"/>
      <c r="F14" s="11"/>
      <c r="G14" s="11"/>
      <c r="H14" s="11"/>
      <c r="I14" s="11"/>
    </row>
    <row r="15" spans="1:9" x14ac:dyDescent="0.25">
      <c r="A15" s="89">
        <v>10</v>
      </c>
      <c r="B15" s="74">
        <v>26</v>
      </c>
      <c r="C15" s="11"/>
      <c r="D15" s="11"/>
      <c r="E15" s="11"/>
      <c r="F15" s="11"/>
      <c r="G15" s="11"/>
      <c r="H15" s="11"/>
      <c r="I15" s="11"/>
    </row>
    <row r="16" spans="1:9" x14ac:dyDescent="0.25">
      <c r="A16" s="89">
        <v>11</v>
      </c>
      <c r="B16" s="74">
        <v>23</v>
      </c>
      <c r="C16" s="11"/>
      <c r="D16" s="11"/>
      <c r="E16" s="11"/>
      <c r="F16" s="11"/>
      <c r="G16" s="11"/>
      <c r="H16" s="11"/>
      <c r="I16" s="11"/>
    </row>
    <row r="17" spans="1:9" x14ac:dyDescent="0.25">
      <c r="A17" s="89">
        <v>12</v>
      </c>
      <c r="B17" s="74">
        <v>20</v>
      </c>
      <c r="C17" s="11"/>
      <c r="D17" s="11"/>
      <c r="E17" s="11"/>
      <c r="F17" s="11"/>
      <c r="G17" s="11"/>
      <c r="H17" s="11"/>
      <c r="I17" s="11"/>
    </row>
    <row r="18" spans="1:9" x14ac:dyDescent="0.25">
      <c r="A18" s="89">
        <v>13</v>
      </c>
      <c r="B18" s="74">
        <v>18</v>
      </c>
      <c r="C18" s="11"/>
      <c r="D18" s="11"/>
      <c r="E18" s="11"/>
      <c r="F18" s="11"/>
      <c r="G18" s="11"/>
      <c r="H18" s="11"/>
      <c r="I18" s="11"/>
    </row>
    <row r="19" spans="1:9" x14ac:dyDescent="0.25">
      <c r="A19" s="89">
        <v>14</v>
      </c>
      <c r="B19" s="74">
        <v>17</v>
      </c>
      <c r="C19" s="11"/>
      <c r="D19" s="11"/>
      <c r="E19" s="11"/>
      <c r="F19" s="11"/>
      <c r="G19" s="11"/>
      <c r="H19" s="11"/>
      <c r="I19" s="11"/>
    </row>
    <row r="20" spans="1:9" x14ac:dyDescent="0.25">
      <c r="A20" s="89">
        <v>15</v>
      </c>
      <c r="B20" s="74">
        <v>19</v>
      </c>
      <c r="C20" s="11"/>
      <c r="D20" s="11"/>
      <c r="E20" s="11"/>
      <c r="F20" s="11"/>
      <c r="G20" s="11"/>
      <c r="H20" s="11"/>
      <c r="I20" s="11"/>
    </row>
    <row r="21" spans="1:9" x14ac:dyDescent="0.25">
      <c r="A21" s="89">
        <v>16</v>
      </c>
      <c r="B21" s="74">
        <v>22</v>
      </c>
      <c r="C21" s="11"/>
      <c r="D21" s="11"/>
      <c r="E21" s="11"/>
      <c r="F21" s="11"/>
      <c r="G21" s="11"/>
      <c r="H21" s="11"/>
      <c r="I21" s="11"/>
    </row>
    <row r="22" spans="1:9" x14ac:dyDescent="0.25">
      <c r="A22" s="89">
        <v>17</v>
      </c>
      <c r="B22" s="74">
        <v>24</v>
      </c>
      <c r="C22" s="11"/>
      <c r="D22" s="11"/>
      <c r="E22" s="11"/>
      <c r="F22" s="11"/>
      <c r="G22" s="11"/>
      <c r="H22" s="11"/>
      <c r="I22" s="11"/>
    </row>
    <row r="23" spans="1:9" x14ac:dyDescent="0.25">
      <c r="A23" s="89">
        <v>18</v>
      </c>
      <c r="B23" s="74">
        <v>28</v>
      </c>
      <c r="C23" s="11"/>
      <c r="D23" s="11"/>
      <c r="E23" s="11"/>
      <c r="F23" s="11"/>
      <c r="G23" s="11"/>
      <c r="H23" s="11"/>
      <c r="I23" s="11"/>
    </row>
    <row r="24" spans="1:9" x14ac:dyDescent="0.25">
      <c r="A24" s="89">
        <v>19</v>
      </c>
      <c r="B24" s="74">
        <v>32</v>
      </c>
      <c r="C24" s="11"/>
      <c r="D24" s="11"/>
      <c r="E24" s="11"/>
      <c r="F24" s="11"/>
      <c r="G24" s="11"/>
      <c r="H24" s="11"/>
      <c r="I24" s="11"/>
    </row>
    <row r="25" spans="1:9" x14ac:dyDescent="0.25">
      <c r="A25" s="89">
        <v>20</v>
      </c>
      <c r="B25" s="74">
        <v>35</v>
      </c>
      <c r="C25" s="11"/>
      <c r="D25" s="11"/>
      <c r="E25" s="11"/>
      <c r="F25" s="11"/>
      <c r="G25" s="11"/>
      <c r="H25" s="11"/>
      <c r="I25" s="11"/>
    </row>
    <row r="26" spans="1:9" x14ac:dyDescent="0.25">
      <c r="A26" s="89">
        <v>21</v>
      </c>
      <c r="B26" s="74">
        <v>30</v>
      </c>
      <c r="C26" s="11"/>
      <c r="D26" s="11"/>
      <c r="E26" s="11"/>
      <c r="F26" s="11"/>
      <c r="G26" s="11"/>
      <c r="H26" s="11"/>
      <c r="I26" s="11"/>
    </row>
    <row r="27" spans="1:9" x14ac:dyDescent="0.25">
      <c r="A27" s="89">
        <v>22</v>
      </c>
      <c r="B27" s="74">
        <v>27</v>
      </c>
      <c r="C27" s="11"/>
      <c r="D27" s="11"/>
      <c r="E27" s="11"/>
      <c r="F27" s="11"/>
      <c r="G27" s="11"/>
      <c r="H27" s="11"/>
      <c r="I27" s="11"/>
    </row>
    <row r="28" spans="1:9" x14ac:dyDescent="0.25">
      <c r="A28" s="89">
        <v>23</v>
      </c>
      <c r="B28" s="74">
        <v>25</v>
      </c>
      <c r="C28" s="11"/>
      <c r="D28" s="11"/>
      <c r="E28" s="11"/>
      <c r="F28" s="11"/>
      <c r="G28" s="11"/>
      <c r="H28" s="11"/>
      <c r="I28" s="11"/>
    </row>
    <row r="29" spans="1:9" x14ac:dyDescent="0.25">
      <c r="A29" s="89">
        <v>24</v>
      </c>
      <c r="B29" s="74">
        <v>22</v>
      </c>
      <c r="C29" s="11"/>
      <c r="D29" s="11"/>
      <c r="E29" s="11"/>
      <c r="F29" s="11"/>
      <c r="G29" s="11"/>
      <c r="H29" s="11"/>
      <c r="I29" s="11"/>
    </row>
    <row r="30" spans="1:9" ht="15" customHeight="1" x14ac:dyDescent="0.25">
      <c r="A30" s="89">
        <v>25</v>
      </c>
      <c r="B30" s="74">
        <v>20</v>
      </c>
      <c r="C30" s="11"/>
      <c r="D30" s="11"/>
      <c r="E30" s="11"/>
      <c r="F30" s="11"/>
      <c r="G30" s="11"/>
      <c r="H30" s="11"/>
      <c r="I30" s="11"/>
    </row>
    <row r="31" spans="1:9" x14ac:dyDescent="0.25">
      <c r="A31" s="89">
        <v>26</v>
      </c>
      <c r="B31" s="74">
        <v>18</v>
      </c>
      <c r="C31" s="11"/>
      <c r="D31" s="11"/>
      <c r="E31" s="11"/>
      <c r="F31" s="11"/>
      <c r="G31" s="11"/>
      <c r="H31" s="11"/>
      <c r="I31" s="11"/>
    </row>
    <row r="32" spans="1:9" x14ac:dyDescent="0.25">
      <c r="A32" s="89">
        <v>27</v>
      </c>
      <c r="B32" s="74">
        <v>20</v>
      </c>
      <c r="C32" s="11"/>
      <c r="D32" s="11"/>
      <c r="E32" s="11"/>
      <c r="F32" s="11"/>
      <c r="G32" s="11"/>
      <c r="H32" s="11"/>
      <c r="I32" s="11"/>
    </row>
    <row r="33" spans="1:9" x14ac:dyDescent="0.25">
      <c r="A33" s="89">
        <v>28</v>
      </c>
      <c r="B33" s="74">
        <v>23</v>
      </c>
      <c r="C33" s="11"/>
      <c r="D33" s="11"/>
      <c r="E33" s="11"/>
      <c r="F33" s="11"/>
      <c r="G33" s="11"/>
      <c r="H33" s="11"/>
      <c r="I33" s="11"/>
    </row>
    <row r="34" spans="1:9" x14ac:dyDescent="0.25">
      <c r="A34" s="89">
        <v>29</v>
      </c>
      <c r="B34" s="74">
        <v>26</v>
      </c>
      <c r="C34" s="11"/>
      <c r="D34" s="11"/>
      <c r="E34" s="11"/>
      <c r="F34" s="11"/>
      <c r="G34" s="11"/>
      <c r="H34" s="11"/>
      <c r="I34" s="11"/>
    </row>
    <row r="35" spans="1:9" x14ac:dyDescent="0.25">
      <c r="A35" s="89">
        <v>30</v>
      </c>
      <c r="B35" s="74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/>
  </sheetViews>
  <sheetFormatPr defaultRowHeight="15" x14ac:dyDescent="0.25"/>
  <cols>
    <col min="1" max="1" width="11.42578125" customWidth="1"/>
    <col min="2" max="2" width="10.42578125" customWidth="1"/>
    <col min="3" max="3" width="11.140625" bestFit="1" customWidth="1"/>
  </cols>
  <sheetData>
    <row r="1" spans="1:14" x14ac:dyDescent="0.25">
      <c r="A1" t="s">
        <v>30</v>
      </c>
    </row>
    <row r="5" spans="1:14" x14ac:dyDescent="0.25">
      <c r="A5" t="s">
        <v>7</v>
      </c>
    </row>
    <row r="8" spans="1:14" ht="15" customHeight="1" x14ac:dyDescent="0.25">
      <c r="A8" t="s">
        <v>8</v>
      </c>
    </row>
    <row r="11" spans="1:14" x14ac:dyDescent="0.25">
      <c r="A11" t="s">
        <v>9</v>
      </c>
    </row>
    <row r="12" spans="1:14" x14ac:dyDescent="0.25">
      <c r="N12" s="12"/>
    </row>
    <row r="14" spans="1:14" x14ac:dyDescent="0.25">
      <c r="A14" t="s">
        <v>10</v>
      </c>
    </row>
    <row r="32" spans="3:3" x14ac:dyDescent="0.25">
      <c r="C32" s="13"/>
    </row>
    <row r="33" spans="2:13" x14ac:dyDescent="0.25">
      <c r="B33" s="12"/>
      <c r="C33" s="12"/>
      <c r="M33" s="12"/>
    </row>
    <row r="34" spans="2:13" x14ac:dyDescent="0.25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0"/>
  <sheetViews>
    <sheetView zoomScaleNormal="100" workbookViewId="0"/>
  </sheetViews>
  <sheetFormatPr defaultRowHeight="15" x14ac:dyDescent="0.25"/>
  <cols>
    <col min="1" max="1" width="21.42578125" bestFit="1" customWidth="1"/>
    <col min="2" max="2" width="18.140625" customWidth="1"/>
    <col min="3" max="3" width="16.85546875" bestFit="1" customWidth="1"/>
    <col min="4" max="4" width="16.140625" customWidth="1"/>
    <col min="5" max="5" width="17.5703125" bestFit="1" customWidth="1"/>
    <col min="6" max="6" width="13.140625" customWidth="1"/>
  </cols>
  <sheetData>
    <row r="1" spans="1:4" x14ac:dyDescent="0.25">
      <c r="A1" t="s">
        <v>0</v>
      </c>
    </row>
    <row r="3" spans="1:4" x14ac:dyDescent="0.25">
      <c r="B3" s="59"/>
    </row>
    <row r="4" spans="1:4" ht="14.45" customHeight="1" x14ac:dyDescent="0.25">
      <c r="A4" s="57" t="s">
        <v>59</v>
      </c>
      <c r="B4" s="57" t="s">
        <v>60</v>
      </c>
      <c r="C4" s="57" t="s">
        <v>61</v>
      </c>
    </row>
    <row r="5" spans="1:4" x14ac:dyDescent="0.25">
      <c r="A5" s="56">
        <v>25</v>
      </c>
      <c r="B5" s="56">
        <v>32</v>
      </c>
      <c r="C5" s="56">
        <v>56</v>
      </c>
    </row>
    <row r="6" spans="1:4" x14ac:dyDescent="0.25">
      <c r="A6" s="56">
        <v>28</v>
      </c>
      <c r="B6" s="56">
        <v>35</v>
      </c>
      <c r="C6" s="56">
        <v>45</v>
      </c>
    </row>
    <row r="7" spans="1:4" x14ac:dyDescent="0.25">
      <c r="A7" s="56">
        <v>30</v>
      </c>
      <c r="B7" s="56">
        <v>33</v>
      </c>
      <c r="C7" s="56">
        <v>51</v>
      </c>
    </row>
    <row r="8" spans="1:4" x14ac:dyDescent="0.25">
      <c r="A8" s="56">
        <v>26</v>
      </c>
      <c r="B8" s="56">
        <v>26</v>
      </c>
      <c r="C8" s="56">
        <v>45</v>
      </c>
      <c r="D8" s="3"/>
    </row>
    <row r="9" spans="1:4" x14ac:dyDescent="0.25">
      <c r="A9" s="56">
        <v>34</v>
      </c>
      <c r="B9" s="56">
        <v>34</v>
      </c>
      <c r="C9" s="56">
        <v>43</v>
      </c>
    </row>
    <row r="10" spans="1:4" x14ac:dyDescent="0.25">
      <c r="A10" s="56">
        <v>29</v>
      </c>
      <c r="B10" s="56">
        <v>31</v>
      </c>
      <c r="C10" s="56">
        <v>39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F16"/>
  <sheetViews>
    <sheetView workbookViewId="0">
      <selection activeCell="B3" sqref="B3"/>
    </sheetView>
  </sheetViews>
  <sheetFormatPr defaultRowHeight="15" x14ac:dyDescent="0.25"/>
  <cols>
    <col min="1" max="1" width="21.140625" customWidth="1"/>
    <col min="2" max="2" width="23" customWidth="1"/>
    <col min="3" max="3" width="10.140625" bestFit="1" customWidth="1"/>
    <col min="4" max="4" width="16.140625" bestFit="1" customWidth="1"/>
    <col min="5" max="5" width="32.42578125" bestFit="1" customWidth="1"/>
    <col min="6" max="6" width="29.42578125" bestFit="1" customWidth="1"/>
  </cols>
  <sheetData>
    <row r="1" spans="1:6" x14ac:dyDescent="0.25">
      <c r="A1" t="s">
        <v>1</v>
      </c>
    </row>
    <row r="3" spans="1:6" x14ac:dyDescent="0.25">
      <c r="A3" s="61"/>
      <c r="B3" s="59"/>
    </row>
    <row r="4" spans="1:6" ht="30" x14ac:dyDescent="0.25">
      <c r="A4" s="68" t="s">
        <v>96</v>
      </c>
      <c r="B4" s="68" t="s">
        <v>97</v>
      </c>
    </row>
    <row r="5" spans="1:6" x14ac:dyDescent="0.25">
      <c r="A5" s="14">
        <v>80</v>
      </c>
      <c r="B5" s="14">
        <v>100</v>
      </c>
    </row>
    <row r="6" spans="1:6" x14ac:dyDescent="0.25">
      <c r="A6" s="72">
        <v>70</v>
      </c>
      <c r="B6" s="14">
        <v>83</v>
      </c>
    </row>
    <row r="7" spans="1:6" x14ac:dyDescent="0.25">
      <c r="A7" s="14">
        <v>65</v>
      </c>
      <c r="B7" s="72">
        <v>80</v>
      </c>
    </row>
    <row r="8" spans="1:6" x14ac:dyDescent="0.25">
      <c r="A8" s="14">
        <v>59</v>
      </c>
      <c r="B8" s="14">
        <v>73</v>
      </c>
    </row>
    <row r="9" spans="1:6" x14ac:dyDescent="0.25">
      <c r="A9" s="14">
        <v>45</v>
      </c>
      <c r="B9" s="14">
        <v>69</v>
      </c>
    </row>
    <row r="10" spans="1:6" x14ac:dyDescent="0.25">
      <c r="A10" s="72">
        <v>45</v>
      </c>
      <c r="B10" s="14">
        <v>62</v>
      </c>
    </row>
    <row r="11" spans="1:6" x14ac:dyDescent="0.25">
      <c r="A11" s="14">
        <v>40</v>
      </c>
      <c r="B11" s="14">
        <v>57</v>
      </c>
    </row>
    <row r="12" spans="1:6" x14ac:dyDescent="0.25">
      <c r="A12" s="14">
        <v>37</v>
      </c>
      <c r="B12" s="14">
        <v>54</v>
      </c>
    </row>
    <row r="13" spans="1:6" x14ac:dyDescent="0.25">
      <c r="A13" s="14">
        <v>31</v>
      </c>
      <c r="B13" s="14">
        <v>49</v>
      </c>
    </row>
    <row r="14" spans="1:6" x14ac:dyDescent="0.25">
      <c r="A14" s="14">
        <v>27</v>
      </c>
      <c r="B14" s="72">
        <v>49</v>
      </c>
    </row>
    <row r="15" spans="1:6" x14ac:dyDescent="0.25">
      <c r="A15" s="14">
        <v>10</v>
      </c>
      <c r="B15" s="14">
        <v>45</v>
      </c>
    </row>
    <row r="16" spans="1:6" x14ac:dyDescent="0.25">
      <c r="A16" s="14">
        <v>10</v>
      </c>
      <c r="B16" s="14">
        <v>42</v>
      </c>
      <c r="D16" s="3"/>
      <c r="E16" s="3"/>
      <c r="F16" s="3"/>
    </row>
  </sheetData>
  <sortState xmlns:xlrd2="http://schemas.microsoft.com/office/spreadsheetml/2017/richdata2" ref="B5:B16">
    <sortCondition descending="1" ref="B5:B1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7"/>
  <sheetViews>
    <sheetView workbookViewId="0"/>
  </sheetViews>
  <sheetFormatPr defaultColWidth="9.140625" defaultRowHeight="15" x14ac:dyDescent="0.25"/>
  <cols>
    <col min="1" max="1" width="22.140625" customWidth="1"/>
    <col min="2" max="5" width="12.28515625" customWidth="1"/>
    <col min="6" max="6" width="14.85546875" customWidth="1"/>
    <col min="7" max="7" width="11.85546875" customWidth="1"/>
  </cols>
  <sheetData>
    <row r="1" spans="1:5" x14ac:dyDescent="0.25">
      <c r="A1" t="s">
        <v>1</v>
      </c>
    </row>
    <row r="5" spans="1:5" x14ac:dyDescent="0.25">
      <c r="A5" s="58"/>
      <c r="B5" s="2"/>
      <c r="C5" s="2" t="s">
        <v>91</v>
      </c>
      <c r="D5" s="2" t="s">
        <v>92</v>
      </c>
      <c r="E5" s="2" t="s">
        <v>93</v>
      </c>
    </row>
    <row r="6" spans="1:5" x14ac:dyDescent="0.25">
      <c r="A6" s="12"/>
      <c r="B6" s="90" t="s">
        <v>94</v>
      </c>
      <c r="C6" s="2">
        <v>45</v>
      </c>
      <c r="D6" s="2">
        <v>57</v>
      </c>
      <c r="E6" s="2">
        <v>44</v>
      </c>
    </row>
    <row r="7" spans="1:5" x14ac:dyDescent="0.25">
      <c r="A7" s="12"/>
      <c r="B7" s="2" t="s">
        <v>95</v>
      </c>
      <c r="C7" s="2">
        <v>90</v>
      </c>
      <c r="D7" s="2">
        <v>123</v>
      </c>
      <c r="E7" s="2">
        <v>81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topLeftCell="A67" zoomScaleNormal="100" workbookViewId="0"/>
  </sheetViews>
  <sheetFormatPr defaultColWidth="8.7109375" defaultRowHeight="15" x14ac:dyDescent="0.25"/>
  <cols>
    <col min="1" max="16384" width="8.7109375" style="85"/>
  </cols>
  <sheetData>
    <row r="2" spans="2:2" x14ac:dyDescent="0.25">
      <c r="B2" s="84"/>
    </row>
    <row r="89" spans="2:2" ht="18.75" x14ac:dyDescent="0.3">
      <c r="B89" s="86"/>
    </row>
    <row r="303" spans="2:2" ht="18.75" x14ac:dyDescent="0.3">
      <c r="B303" s="86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DDA41-C269-487B-A034-11D97E3FCD93}">
  <dimension ref="A1:M37"/>
  <sheetViews>
    <sheetView workbookViewId="0"/>
  </sheetViews>
  <sheetFormatPr defaultRowHeight="15" x14ac:dyDescent="0.25"/>
  <cols>
    <col min="1" max="1" width="21.42578125" bestFit="1" customWidth="1"/>
    <col min="2" max="2" width="20.140625" customWidth="1"/>
    <col min="3" max="3" width="14.5703125" customWidth="1"/>
  </cols>
  <sheetData>
    <row r="1" spans="1:6" x14ac:dyDescent="0.25">
      <c r="A1" t="s">
        <v>1</v>
      </c>
      <c r="B1" s="60"/>
    </row>
    <row r="3" spans="1:6" x14ac:dyDescent="0.25">
      <c r="A3" s="19"/>
    </row>
    <row r="4" spans="1:6" ht="30" x14ac:dyDescent="0.25">
      <c r="A4" s="87" t="s">
        <v>64</v>
      </c>
      <c r="B4" s="62" t="s">
        <v>65</v>
      </c>
      <c r="C4" s="45"/>
    </row>
    <row r="5" spans="1:6" x14ac:dyDescent="0.25">
      <c r="A5" s="6" t="s">
        <v>66</v>
      </c>
      <c r="B5" s="64">
        <v>145</v>
      </c>
      <c r="C5" s="37"/>
      <c r="F5" s="12"/>
    </row>
    <row r="6" spans="1:6" x14ac:dyDescent="0.25">
      <c r="A6" s="6" t="s">
        <v>67</v>
      </c>
      <c r="B6" s="64">
        <v>189.2</v>
      </c>
      <c r="C6" s="37"/>
    </row>
    <row r="7" spans="1:6" x14ac:dyDescent="0.25">
      <c r="A7" s="6" t="s">
        <v>68</v>
      </c>
      <c r="B7" s="64">
        <v>231.3</v>
      </c>
      <c r="C7" s="37"/>
    </row>
    <row r="8" spans="1:6" x14ac:dyDescent="0.25">
      <c r="A8" s="6" t="s">
        <v>69</v>
      </c>
      <c r="B8" s="64">
        <v>158.6</v>
      </c>
      <c r="C8" s="37"/>
    </row>
    <row r="9" spans="1:6" x14ac:dyDescent="0.25">
      <c r="A9" s="6" t="s">
        <v>70</v>
      </c>
      <c r="B9" s="64">
        <v>204.8</v>
      </c>
      <c r="C9" s="37"/>
    </row>
    <row r="10" spans="1:6" x14ac:dyDescent="0.25">
      <c r="A10" s="6" t="s">
        <v>71</v>
      </c>
      <c r="B10" s="64">
        <v>256.8</v>
      </c>
      <c r="C10" s="37"/>
    </row>
    <row r="11" spans="1:6" x14ac:dyDescent="0.25">
      <c r="A11" s="6" t="s">
        <v>72</v>
      </c>
      <c r="B11" s="64">
        <v>273.10000000000002</v>
      </c>
      <c r="C11" s="37"/>
    </row>
    <row r="12" spans="1:6" x14ac:dyDescent="0.25">
      <c r="A12" s="6" t="s">
        <v>73</v>
      </c>
      <c r="B12" s="64">
        <v>221.4</v>
      </c>
      <c r="C12" s="37"/>
    </row>
    <row r="13" spans="1:6" x14ac:dyDescent="0.25">
      <c r="A13" s="6" t="s">
        <v>74</v>
      </c>
      <c r="B13" s="64">
        <v>198.5</v>
      </c>
      <c r="C13" s="37"/>
    </row>
    <row r="14" spans="1:6" x14ac:dyDescent="0.25">
      <c r="A14" s="6" t="s">
        <v>75</v>
      </c>
      <c r="B14" s="64">
        <v>301</v>
      </c>
      <c r="C14" s="37"/>
    </row>
    <row r="15" spans="1:6" x14ac:dyDescent="0.25">
      <c r="A15" s="6" t="s">
        <v>76</v>
      </c>
      <c r="B15" s="64">
        <v>345.7</v>
      </c>
    </row>
    <row r="16" spans="1:6" x14ac:dyDescent="0.25">
      <c r="A16" s="63" t="s">
        <v>77</v>
      </c>
      <c r="B16" s="64">
        <v>275.5</v>
      </c>
    </row>
    <row r="17" spans="1:13" x14ac:dyDescent="0.25">
      <c r="A17" s="6" t="s">
        <v>78</v>
      </c>
      <c r="B17" s="64">
        <v>289.39999999999998</v>
      </c>
    </row>
    <row r="18" spans="1:13" x14ac:dyDescent="0.25">
      <c r="A18" s="63" t="s">
        <v>79</v>
      </c>
      <c r="B18" s="64">
        <v>326.2</v>
      </c>
    </row>
    <row r="19" spans="1:13" x14ac:dyDescent="0.25">
      <c r="A19" s="63" t="s">
        <v>80</v>
      </c>
      <c r="B19" s="64">
        <v>304.10000000000002</v>
      </c>
    </row>
    <row r="20" spans="1:13" x14ac:dyDescent="0.25">
      <c r="A20" s="63" t="s">
        <v>81</v>
      </c>
      <c r="B20" s="64">
        <v>217.7</v>
      </c>
    </row>
    <row r="21" spans="1:13" x14ac:dyDescent="0.25">
      <c r="A21" s="63" t="s">
        <v>82</v>
      </c>
      <c r="B21" s="64">
        <v>189.7</v>
      </c>
      <c r="M21" s="12"/>
    </row>
    <row r="22" spans="1:13" x14ac:dyDescent="0.25">
      <c r="A22" s="63" t="s">
        <v>83</v>
      </c>
      <c r="B22" s="64">
        <v>162.69999999999999</v>
      </c>
      <c r="M22" s="12"/>
    </row>
    <row r="23" spans="1:13" x14ac:dyDescent="0.25">
      <c r="A23" s="63" t="s">
        <v>84</v>
      </c>
      <c r="B23" s="64">
        <v>174.8</v>
      </c>
      <c r="M23" s="12"/>
    </row>
    <row r="24" spans="1:13" x14ac:dyDescent="0.25">
      <c r="M24" s="12"/>
    </row>
    <row r="37" spans="1:2" x14ac:dyDescent="0.25">
      <c r="A37" s="42"/>
      <c r="B37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E833E-1995-458E-A143-6EC4B57ECC74}">
  <dimension ref="A1:G118"/>
  <sheetViews>
    <sheetView workbookViewId="0"/>
  </sheetViews>
  <sheetFormatPr defaultColWidth="9.140625" defaultRowHeight="15" x14ac:dyDescent="0.25"/>
  <cols>
    <col min="1" max="1" width="22.140625" customWidth="1"/>
    <col min="2" max="2" width="20.140625" bestFit="1" customWidth="1"/>
    <col min="3" max="3" width="10" customWidth="1"/>
    <col min="4" max="4" width="10.140625" customWidth="1"/>
    <col min="6" max="7" width="11.42578125" customWidth="1"/>
  </cols>
  <sheetData>
    <row r="1" spans="1:7" x14ac:dyDescent="0.25">
      <c r="A1" t="s">
        <v>32</v>
      </c>
    </row>
    <row r="3" spans="1:7" x14ac:dyDescent="0.25">
      <c r="C3" s="12"/>
      <c r="E3" s="12"/>
    </row>
    <row r="4" spans="1:7" x14ac:dyDescent="0.25">
      <c r="A4" s="65" t="s">
        <v>85</v>
      </c>
      <c r="B4" s="65" t="s">
        <v>103</v>
      </c>
      <c r="C4" s="12"/>
      <c r="E4" s="3"/>
      <c r="F4" s="49"/>
      <c r="G4" s="17"/>
    </row>
    <row r="5" spans="1:7" x14ac:dyDescent="0.25">
      <c r="A5" s="67">
        <v>1</v>
      </c>
      <c r="B5" s="67">
        <v>65</v>
      </c>
      <c r="C5" s="12"/>
      <c r="E5" s="48"/>
    </row>
    <row r="6" spans="1:7" x14ac:dyDescent="0.25">
      <c r="A6" s="67">
        <v>2</v>
      </c>
      <c r="B6" s="67">
        <v>148</v>
      </c>
      <c r="C6" s="12"/>
      <c r="E6" s="48"/>
    </row>
    <row r="7" spans="1:7" x14ac:dyDescent="0.25">
      <c r="A7" s="67">
        <v>3</v>
      </c>
      <c r="B7" s="67">
        <v>91</v>
      </c>
      <c r="C7" s="12"/>
      <c r="E7" s="48"/>
    </row>
    <row r="8" spans="1:7" x14ac:dyDescent="0.25">
      <c r="A8" s="67">
        <v>4</v>
      </c>
      <c r="B8" s="67">
        <v>70</v>
      </c>
      <c r="C8" s="12"/>
      <c r="E8" s="48"/>
    </row>
    <row r="9" spans="1:7" x14ac:dyDescent="0.25">
      <c r="A9" s="67">
        <v>5</v>
      </c>
      <c r="B9" s="67">
        <v>140</v>
      </c>
      <c r="C9" s="12"/>
      <c r="E9" s="48"/>
    </row>
    <row r="10" spans="1:7" x14ac:dyDescent="0.25">
      <c r="A10" s="67">
        <v>6</v>
      </c>
      <c r="B10" s="67">
        <v>30</v>
      </c>
      <c r="C10" s="12"/>
      <c r="E10" s="48"/>
    </row>
    <row r="11" spans="1:7" x14ac:dyDescent="0.25">
      <c r="A11" s="67">
        <v>7</v>
      </c>
      <c r="B11" s="67">
        <v>129</v>
      </c>
      <c r="C11" s="12"/>
      <c r="E11" s="48"/>
    </row>
    <row r="12" spans="1:7" x14ac:dyDescent="0.25">
      <c r="A12" s="67">
        <v>8</v>
      </c>
      <c r="B12" s="67">
        <v>84</v>
      </c>
      <c r="C12" s="12"/>
      <c r="E12" s="48"/>
    </row>
    <row r="13" spans="1:7" x14ac:dyDescent="0.25">
      <c r="A13" s="67">
        <v>9</v>
      </c>
      <c r="B13" s="67">
        <v>88</v>
      </c>
      <c r="C13" s="12"/>
      <c r="E13" s="48"/>
    </row>
    <row r="14" spans="1:7" x14ac:dyDescent="0.25">
      <c r="A14" s="67">
        <v>10</v>
      </c>
      <c r="B14" s="67">
        <v>133</v>
      </c>
      <c r="C14" s="12"/>
      <c r="E14" s="48"/>
    </row>
    <row r="15" spans="1:7" x14ac:dyDescent="0.25">
      <c r="A15" s="67">
        <v>11</v>
      </c>
      <c r="B15" s="67">
        <v>52</v>
      </c>
      <c r="C15" s="12"/>
    </row>
    <row r="16" spans="1:7" x14ac:dyDescent="0.25">
      <c r="A16" s="67">
        <v>12</v>
      </c>
      <c r="B16" s="67">
        <v>108</v>
      </c>
      <c r="C16" s="12"/>
    </row>
    <row r="17" spans="1:4" x14ac:dyDescent="0.25">
      <c r="A17" s="67">
        <v>13</v>
      </c>
      <c r="B17" s="67">
        <v>152</v>
      </c>
      <c r="C17" s="12"/>
    </row>
    <row r="18" spans="1:4" x14ac:dyDescent="0.25">
      <c r="A18" s="67">
        <v>14</v>
      </c>
      <c r="B18" s="67">
        <v>8</v>
      </c>
      <c r="C18" s="12"/>
      <c r="D18" s="47"/>
    </row>
    <row r="19" spans="1:4" x14ac:dyDescent="0.25">
      <c r="A19" s="67">
        <v>15</v>
      </c>
      <c r="B19" s="67">
        <v>127</v>
      </c>
      <c r="D19" s="46"/>
    </row>
    <row r="20" spans="1:4" x14ac:dyDescent="0.25">
      <c r="A20" s="67">
        <v>16</v>
      </c>
      <c r="B20" s="67">
        <v>82</v>
      </c>
      <c r="D20" s="46"/>
    </row>
    <row r="21" spans="1:4" x14ac:dyDescent="0.25">
      <c r="A21" s="67">
        <v>17</v>
      </c>
      <c r="B21" s="67">
        <v>78</v>
      </c>
      <c r="D21" s="46"/>
    </row>
    <row r="22" spans="1:4" x14ac:dyDescent="0.25">
      <c r="A22" s="67">
        <v>18</v>
      </c>
      <c r="B22" s="67">
        <v>132</v>
      </c>
      <c r="D22" s="46"/>
    </row>
    <row r="23" spans="1:4" x14ac:dyDescent="0.25">
      <c r="A23" s="67">
        <v>19</v>
      </c>
      <c r="B23" s="67">
        <v>16</v>
      </c>
      <c r="D23" s="46"/>
    </row>
    <row r="24" spans="1:4" x14ac:dyDescent="0.25">
      <c r="A24" s="67">
        <v>20</v>
      </c>
      <c r="B24" s="67">
        <v>8</v>
      </c>
      <c r="D24" s="46"/>
    </row>
    <row r="25" spans="1:4" x14ac:dyDescent="0.25">
      <c r="A25" s="67">
        <v>21</v>
      </c>
      <c r="B25" s="67">
        <v>41</v>
      </c>
      <c r="D25" s="46"/>
    </row>
    <row r="26" spans="1:4" x14ac:dyDescent="0.25">
      <c r="A26" s="67">
        <v>22</v>
      </c>
      <c r="B26" s="67">
        <v>18</v>
      </c>
      <c r="D26" s="46"/>
    </row>
    <row r="27" spans="1:4" x14ac:dyDescent="0.25">
      <c r="A27" s="67">
        <v>23</v>
      </c>
      <c r="B27" s="67">
        <v>83</v>
      </c>
      <c r="D27" s="46"/>
    </row>
    <row r="28" spans="1:4" x14ac:dyDescent="0.25">
      <c r="A28" s="67">
        <v>24</v>
      </c>
      <c r="B28" s="67">
        <v>44</v>
      </c>
      <c r="D28" s="46"/>
    </row>
    <row r="29" spans="1:4" x14ac:dyDescent="0.25">
      <c r="B29" s="46"/>
    </row>
    <row r="30" spans="1:4" x14ac:dyDescent="0.25">
      <c r="B30" s="46"/>
    </row>
    <row r="31" spans="1:4" x14ac:dyDescent="0.25">
      <c r="B31" s="46"/>
    </row>
    <row r="32" spans="1:4" x14ac:dyDescent="0.25">
      <c r="B32" s="46"/>
    </row>
    <row r="33" spans="2:2" x14ac:dyDescent="0.25">
      <c r="B33" s="46"/>
    </row>
    <row r="34" spans="2:2" x14ac:dyDescent="0.25">
      <c r="B34" s="46"/>
    </row>
    <row r="35" spans="2:2" x14ac:dyDescent="0.25">
      <c r="B35" s="46"/>
    </row>
    <row r="36" spans="2:2" x14ac:dyDescent="0.25">
      <c r="B36" s="46"/>
    </row>
    <row r="37" spans="2:2" x14ac:dyDescent="0.25">
      <c r="B37" s="46"/>
    </row>
    <row r="38" spans="2:2" x14ac:dyDescent="0.25">
      <c r="B38" s="46"/>
    </row>
    <row r="39" spans="2:2" x14ac:dyDescent="0.25">
      <c r="B39" s="46"/>
    </row>
    <row r="40" spans="2:2" x14ac:dyDescent="0.25">
      <c r="B40" s="46"/>
    </row>
    <row r="41" spans="2:2" x14ac:dyDescent="0.25">
      <c r="B41" s="46"/>
    </row>
    <row r="42" spans="2:2" x14ac:dyDescent="0.25">
      <c r="B42" s="46"/>
    </row>
    <row r="43" spans="2:2" x14ac:dyDescent="0.25">
      <c r="B43" s="46"/>
    </row>
    <row r="44" spans="2:2" x14ac:dyDescent="0.25">
      <c r="B44" s="46"/>
    </row>
    <row r="45" spans="2:2" x14ac:dyDescent="0.25">
      <c r="B45" s="46"/>
    </row>
    <row r="46" spans="2:2" x14ac:dyDescent="0.25">
      <c r="B46" s="46"/>
    </row>
    <row r="47" spans="2:2" x14ac:dyDescent="0.25">
      <c r="B47" s="46"/>
    </row>
    <row r="48" spans="2:2" x14ac:dyDescent="0.25">
      <c r="B48" s="46"/>
    </row>
    <row r="49" spans="2:2" x14ac:dyDescent="0.25">
      <c r="B49" s="46"/>
    </row>
    <row r="50" spans="2:2" x14ac:dyDescent="0.25">
      <c r="B50" s="46"/>
    </row>
    <row r="51" spans="2:2" x14ac:dyDescent="0.25">
      <c r="B51" s="46"/>
    </row>
    <row r="52" spans="2:2" x14ac:dyDescent="0.25">
      <c r="B52" s="46"/>
    </row>
    <row r="53" spans="2:2" x14ac:dyDescent="0.25">
      <c r="B53" s="46"/>
    </row>
    <row r="54" spans="2:2" x14ac:dyDescent="0.25">
      <c r="B54" s="46"/>
    </row>
    <row r="55" spans="2:2" x14ac:dyDescent="0.25">
      <c r="B55" s="46"/>
    </row>
    <row r="56" spans="2:2" x14ac:dyDescent="0.25">
      <c r="B56" s="46"/>
    </row>
    <row r="57" spans="2:2" x14ac:dyDescent="0.25">
      <c r="B57" s="46"/>
    </row>
    <row r="58" spans="2:2" x14ac:dyDescent="0.25">
      <c r="B58" s="46"/>
    </row>
    <row r="59" spans="2:2" x14ac:dyDescent="0.25">
      <c r="B59" s="46"/>
    </row>
    <row r="60" spans="2:2" x14ac:dyDescent="0.25">
      <c r="B60" s="46"/>
    </row>
    <row r="61" spans="2:2" x14ac:dyDescent="0.25">
      <c r="B61" s="46"/>
    </row>
    <row r="62" spans="2:2" x14ac:dyDescent="0.25">
      <c r="B62" s="46"/>
    </row>
    <row r="63" spans="2:2" x14ac:dyDescent="0.25">
      <c r="B63" s="46"/>
    </row>
    <row r="64" spans="2:2" x14ac:dyDescent="0.25">
      <c r="B64" s="46"/>
    </row>
    <row r="65" spans="2:2" x14ac:dyDescent="0.25">
      <c r="B65" s="46"/>
    </row>
    <row r="66" spans="2:2" x14ac:dyDescent="0.25">
      <c r="B66" s="46"/>
    </row>
    <row r="67" spans="2:2" x14ac:dyDescent="0.25">
      <c r="B67" s="46"/>
    </row>
    <row r="68" spans="2:2" x14ac:dyDescent="0.25">
      <c r="B68" s="46"/>
    </row>
    <row r="69" spans="2:2" x14ac:dyDescent="0.25">
      <c r="B69" s="46"/>
    </row>
    <row r="70" spans="2:2" x14ac:dyDescent="0.25">
      <c r="B70" s="46"/>
    </row>
    <row r="71" spans="2:2" x14ac:dyDescent="0.25">
      <c r="B71" s="46"/>
    </row>
    <row r="72" spans="2:2" x14ac:dyDescent="0.25">
      <c r="B72" s="46"/>
    </row>
    <row r="73" spans="2:2" x14ac:dyDescent="0.25">
      <c r="B73" s="46"/>
    </row>
    <row r="74" spans="2:2" x14ac:dyDescent="0.25">
      <c r="B74" s="46"/>
    </row>
    <row r="75" spans="2:2" x14ac:dyDescent="0.25">
      <c r="B75" s="46"/>
    </row>
    <row r="76" spans="2:2" x14ac:dyDescent="0.25">
      <c r="B76" s="46"/>
    </row>
    <row r="77" spans="2:2" x14ac:dyDescent="0.25">
      <c r="B77" s="46"/>
    </row>
    <row r="78" spans="2:2" x14ac:dyDescent="0.25">
      <c r="B78" s="46"/>
    </row>
    <row r="79" spans="2:2" x14ac:dyDescent="0.25">
      <c r="B79" s="46"/>
    </row>
    <row r="80" spans="2:2" x14ac:dyDescent="0.25">
      <c r="B80" s="46"/>
    </row>
    <row r="81" spans="2:2" x14ac:dyDescent="0.25">
      <c r="B81" s="46"/>
    </row>
    <row r="82" spans="2:2" x14ac:dyDescent="0.25">
      <c r="B82" s="46"/>
    </row>
    <row r="83" spans="2:2" x14ac:dyDescent="0.25">
      <c r="B83" s="46"/>
    </row>
    <row r="84" spans="2:2" x14ac:dyDescent="0.25">
      <c r="B84" s="46"/>
    </row>
    <row r="85" spans="2:2" x14ac:dyDescent="0.25">
      <c r="B85" s="46"/>
    </row>
    <row r="86" spans="2:2" x14ac:dyDescent="0.25">
      <c r="B86" s="46"/>
    </row>
    <row r="87" spans="2:2" x14ac:dyDescent="0.25">
      <c r="B87" s="46"/>
    </row>
    <row r="88" spans="2:2" x14ac:dyDescent="0.25">
      <c r="B88" s="46"/>
    </row>
    <row r="89" spans="2:2" x14ac:dyDescent="0.25">
      <c r="B89" s="46"/>
    </row>
    <row r="90" spans="2:2" x14ac:dyDescent="0.25">
      <c r="B90" s="46"/>
    </row>
    <row r="91" spans="2:2" x14ac:dyDescent="0.25">
      <c r="B91" s="46"/>
    </row>
    <row r="92" spans="2:2" x14ac:dyDescent="0.25">
      <c r="B92" s="46"/>
    </row>
    <row r="93" spans="2:2" x14ac:dyDescent="0.25">
      <c r="B93" s="46"/>
    </row>
    <row r="94" spans="2:2" x14ac:dyDescent="0.25">
      <c r="B94" s="46"/>
    </row>
    <row r="95" spans="2:2" x14ac:dyDescent="0.25">
      <c r="B95" s="46"/>
    </row>
    <row r="96" spans="2:2" x14ac:dyDescent="0.25">
      <c r="B96" s="46"/>
    </row>
    <row r="97" spans="2:4" x14ac:dyDescent="0.25">
      <c r="B97" s="46"/>
    </row>
    <row r="98" spans="2:4" x14ac:dyDescent="0.25">
      <c r="B98" s="46"/>
    </row>
    <row r="99" spans="2:4" x14ac:dyDescent="0.25">
      <c r="B99" s="46"/>
    </row>
    <row r="100" spans="2:4" x14ac:dyDescent="0.25">
      <c r="B100" s="46"/>
    </row>
    <row r="101" spans="2:4" x14ac:dyDescent="0.25">
      <c r="B101" s="46"/>
    </row>
    <row r="102" spans="2:4" x14ac:dyDescent="0.25">
      <c r="B102" s="46"/>
    </row>
    <row r="103" spans="2:4" x14ac:dyDescent="0.25">
      <c r="B103" s="46"/>
    </row>
    <row r="104" spans="2:4" x14ac:dyDescent="0.25">
      <c r="B104" s="46"/>
    </row>
    <row r="105" spans="2:4" x14ac:dyDescent="0.25">
      <c r="D105" s="46"/>
    </row>
    <row r="106" spans="2:4" x14ac:dyDescent="0.25">
      <c r="D106" s="46"/>
    </row>
    <row r="107" spans="2:4" x14ac:dyDescent="0.25">
      <c r="D107" s="46"/>
    </row>
    <row r="108" spans="2:4" x14ac:dyDescent="0.25">
      <c r="D108" s="46"/>
    </row>
    <row r="109" spans="2:4" x14ac:dyDescent="0.25">
      <c r="D109" s="46"/>
    </row>
    <row r="110" spans="2:4" x14ac:dyDescent="0.25">
      <c r="D110" s="46"/>
    </row>
    <row r="111" spans="2:4" x14ac:dyDescent="0.25">
      <c r="D111" s="46"/>
    </row>
    <row r="112" spans="2:4" x14ac:dyDescent="0.25">
      <c r="D112" s="46"/>
    </row>
    <row r="113" spans="4:4" x14ac:dyDescent="0.25">
      <c r="D113" s="46"/>
    </row>
    <row r="114" spans="4:4" x14ac:dyDescent="0.25">
      <c r="D114" s="46"/>
    </row>
    <row r="115" spans="4:4" x14ac:dyDescent="0.25">
      <c r="D115" s="46"/>
    </row>
    <row r="116" spans="4:4" x14ac:dyDescent="0.25">
      <c r="D116" s="46"/>
    </row>
    <row r="117" spans="4:4" x14ac:dyDescent="0.25">
      <c r="D117" s="46"/>
    </row>
    <row r="118" spans="4:4" x14ac:dyDescent="0.25">
      <c r="D118" s="46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74C4B-29BD-42E9-ADEC-DB3BD1566B6E}">
  <dimension ref="A1:H24"/>
  <sheetViews>
    <sheetView zoomScaleNormal="100" workbookViewId="0"/>
  </sheetViews>
  <sheetFormatPr defaultRowHeight="15" x14ac:dyDescent="0.25"/>
  <cols>
    <col min="1" max="1" width="24.28515625" customWidth="1"/>
    <col min="2" max="2" width="13" customWidth="1"/>
    <col min="3" max="3" width="12.42578125" customWidth="1"/>
    <col min="4" max="4" width="14.42578125" customWidth="1"/>
    <col min="5" max="5" width="36" customWidth="1"/>
    <col min="6" max="6" width="17.85546875" customWidth="1"/>
    <col min="7" max="8" width="13.85546875" customWidth="1"/>
    <col min="9" max="9" width="14.85546875" customWidth="1"/>
    <col min="10" max="10" width="11.140625" customWidth="1"/>
    <col min="11" max="11" width="13.85546875" customWidth="1"/>
    <col min="12" max="12" width="11.140625" customWidth="1"/>
    <col min="13" max="25" width="7.5703125" customWidth="1"/>
    <col min="26" max="26" width="11.140625" bestFit="1" customWidth="1"/>
  </cols>
  <sheetData>
    <row r="1" spans="1:8" x14ac:dyDescent="0.25">
      <c r="A1" t="s">
        <v>2</v>
      </c>
    </row>
    <row r="4" spans="1:8" ht="45.75" thickBot="1" x14ac:dyDescent="0.3">
      <c r="A4" s="66" t="s">
        <v>33</v>
      </c>
      <c r="B4" s="10" t="s">
        <v>34</v>
      </c>
      <c r="C4" s="10" t="s">
        <v>104</v>
      </c>
      <c r="E4" s="19"/>
      <c r="F4" s="43"/>
    </row>
    <row r="5" spans="1:8" x14ac:dyDescent="0.25">
      <c r="A5" s="9">
        <v>1</v>
      </c>
      <c r="B5" s="8">
        <v>29</v>
      </c>
      <c r="C5" s="8">
        <v>165</v>
      </c>
      <c r="D5" s="42"/>
      <c r="E5" s="42"/>
      <c r="F5" s="42"/>
      <c r="G5" s="42"/>
      <c r="H5" s="42"/>
    </row>
    <row r="6" spans="1:8" x14ac:dyDescent="0.25">
      <c r="A6" s="6">
        <v>2</v>
      </c>
      <c r="B6" s="7">
        <v>34</v>
      </c>
      <c r="C6" s="7">
        <v>220</v>
      </c>
      <c r="D6" s="12"/>
      <c r="E6" s="12"/>
      <c r="F6" s="12"/>
      <c r="G6" s="12"/>
      <c r="H6" s="12"/>
    </row>
    <row r="7" spans="1:8" x14ac:dyDescent="0.25">
      <c r="A7" s="6">
        <v>3</v>
      </c>
      <c r="B7" s="7">
        <v>51</v>
      </c>
      <c r="C7" s="7">
        <v>330</v>
      </c>
      <c r="D7" s="12"/>
      <c r="E7" s="12"/>
      <c r="F7" s="12"/>
      <c r="G7" s="12"/>
      <c r="H7" s="12"/>
    </row>
    <row r="8" spans="1:8" x14ac:dyDescent="0.25">
      <c r="A8" s="6">
        <v>4</v>
      </c>
      <c r="B8" s="7">
        <v>46</v>
      </c>
      <c r="C8" s="7">
        <v>275</v>
      </c>
      <c r="D8" s="12"/>
      <c r="E8" s="12"/>
      <c r="F8" s="12"/>
      <c r="G8" s="12"/>
      <c r="H8" s="12"/>
    </row>
    <row r="9" spans="1:8" x14ac:dyDescent="0.25">
      <c r="A9" s="9">
        <v>5</v>
      </c>
      <c r="B9" s="7">
        <v>39</v>
      </c>
      <c r="C9" s="7">
        <v>245</v>
      </c>
      <c r="D9" s="12"/>
      <c r="E9" s="12"/>
      <c r="F9" s="12"/>
      <c r="G9" s="12"/>
      <c r="H9" s="12"/>
    </row>
    <row r="10" spans="1:8" x14ac:dyDescent="0.25">
      <c r="A10" s="6">
        <v>6</v>
      </c>
      <c r="B10" s="7">
        <v>22</v>
      </c>
      <c r="C10" s="7">
        <v>110</v>
      </c>
      <c r="D10" s="12"/>
      <c r="E10" s="12"/>
      <c r="F10" s="12"/>
      <c r="G10" s="12"/>
      <c r="H10" s="12"/>
    </row>
    <row r="11" spans="1:8" x14ac:dyDescent="0.25">
      <c r="A11" s="6">
        <v>7</v>
      </c>
      <c r="B11" s="7">
        <v>56</v>
      </c>
      <c r="C11" s="7">
        <v>385</v>
      </c>
      <c r="D11" s="12"/>
      <c r="E11" s="12"/>
      <c r="F11" s="12"/>
      <c r="G11" s="12"/>
      <c r="H11" s="12"/>
    </row>
    <row r="12" spans="1:8" x14ac:dyDescent="0.25">
      <c r="A12" s="6">
        <v>8</v>
      </c>
      <c r="B12" s="7">
        <v>51</v>
      </c>
      <c r="C12" s="7">
        <v>355</v>
      </c>
      <c r="D12" s="12"/>
      <c r="E12" s="12"/>
      <c r="F12" s="12"/>
      <c r="G12" s="12"/>
      <c r="H12" s="12"/>
    </row>
    <row r="13" spans="1:8" x14ac:dyDescent="0.25">
      <c r="A13" s="9">
        <v>9</v>
      </c>
      <c r="B13" s="7">
        <v>34</v>
      </c>
      <c r="C13" s="7">
        <v>192</v>
      </c>
      <c r="D13" s="12"/>
      <c r="E13" s="12"/>
      <c r="F13" s="12"/>
      <c r="G13" s="12"/>
      <c r="H13" s="12"/>
    </row>
    <row r="14" spans="1:8" x14ac:dyDescent="0.25">
      <c r="A14" s="6">
        <v>10</v>
      </c>
      <c r="B14" s="7">
        <v>29</v>
      </c>
      <c r="C14" s="7">
        <v>165</v>
      </c>
      <c r="D14" s="12"/>
      <c r="E14" s="12"/>
      <c r="F14" s="12"/>
      <c r="G14" s="12"/>
      <c r="H14" s="12"/>
    </row>
    <row r="15" spans="1:8" x14ac:dyDescent="0.25">
      <c r="A15" s="6">
        <v>11</v>
      </c>
      <c r="B15" s="7">
        <v>62</v>
      </c>
      <c r="C15" s="7">
        <v>413</v>
      </c>
    </row>
    <row r="16" spans="1:8" x14ac:dyDescent="0.25">
      <c r="A16" s="6">
        <v>12</v>
      </c>
      <c r="B16" s="7">
        <v>34</v>
      </c>
      <c r="C16" s="7">
        <v>203</v>
      </c>
      <c r="D16" s="41"/>
      <c r="E16" s="41"/>
      <c r="G16" s="40"/>
      <c r="H16" s="38"/>
    </row>
    <row r="17" spans="1:8" x14ac:dyDescent="0.25">
      <c r="A17" s="9">
        <v>13</v>
      </c>
      <c r="B17" s="7">
        <v>46</v>
      </c>
      <c r="C17" s="7">
        <v>245</v>
      </c>
      <c r="D17" s="41"/>
      <c r="E17" s="41"/>
      <c r="G17" s="40"/>
      <c r="H17" s="38"/>
    </row>
    <row r="18" spans="1:8" x14ac:dyDescent="0.25">
      <c r="A18" s="6">
        <v>14</v>
      </c>
      <c r="B18" s="7">
        <v>51</v>
      </c>
      <c r="C18" s="7">
        <v>301</v>
      </c>
      <c r="D18" s="41"/>
      <c r="E18" s="41"/>
      <c r="G18" s="39"/>
      <c r="H18" s="38"/>
    </row>
    <row r="19" spans="1:8" x14ac:dyDescent="0.25">
      <c r="A19" s="6">
        <v>15</v>
      </c>
      <c r="B19" s="7">
        <v>39</v>
      </c>
      <c r="C19" s="7">
        <v>220</v>
      </c>
      <c r="G19" s="39"/>
      <c r="H19" s="38"/>
    </row>
    <row r="20" spans="1:8" x14ac:dyDescent="0.25">
      <c r="A20" s="6">
        <v>16</v>
      </c>
      <c r="B20" s="7">
        <v>56</v>
      </c>
      <c r="C20" s="7">
        <v>355</v>
      </c>
    </row>
    <row r="21" spans="1:8" x14ac:dyDescent="0.25">
      <c r="A21" s="9">
        <v>17</v>
      </c>
      <c r="B21" s="7">
        <v>62</v>
      </c>
      <c r="C21" s="7">
        <v>385</v>
      </c>
    </row>
    <row r="22" spans="1:8" x14ac:dyDescent="0.25">
      <c r="A22" s="6">
        <v>18</v>
      </c>
      <c r="B22" s="7">
        <v>68</v>
      </c>
      <c r="C22" s="7">
        <v>413</v>
      </c>
    </row>
    <row r="23" spans="1:8" x14ac:dyDescent="0.25">
      <c r="A23" s="6">
        <v>19</v>
      </c>
      <c r="B23" s="7">
        <v>39</v>
      </c>
      <c r="C23" s="7">
        <v>220</v>
      </c>
    </row>
    <row r="24" spans="1:8" x14ac:dyDescent="0.25">
      <c r="A24" s="6">
        <v>20</v>
      </c>
      <c r="B24" s="7">
        <v>46</v>
      </c>
      <c r="C24" s="7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083DF-709B-4E87-9F6C-C4A9E73857AA}">
  <dimension ref="A1:P19"/>
  <sheetViews>
    <sheetView workbookViewId="0"/>
  </sheetViews>
  <sheetFormatPr defaultColWidth="9.140625" defaultRowHeight="15" x14ac:dyDescent="0.25"/>
  <cols>
    <col min="1" max="1" width="9.140625" style="22"/>
    <col min="2" max="2" width="16" style="22" customWidth="1"/>
    <col min="3" max="3" width="11.140625" style="22" customWidth="1"/>
    <col min="4" max="4" width="11.140625" style="22" bestFit="1" customWidth="1"/>
    <col min="5" max="16384" width="9.140625" style="22"/>
  </cols>
  <sheetData>
    <row r="1" spans="1:16" x14ac:dyDescent="0.25">
      <c r="A1" t="s">
        <v>2</v>
      </c>
      <c r="B1" s="60" t="s">
        <v>31</v>
      </c>
    </row>
    <row r="3" spans="1:16" x14ac:dyDescent="0.25">
      <c r="A3" s="19"/>
      <c r="B3"/>
      <c r="C3" s="34"/>
      <c r="D3" s="25"/>
      <c r="E3" s="25"/>
    </row>
    <row r="4" spans="1:16" ht="30" x14ac:dyDescent="0.25">
      <c r="A4" s="68" t="s">
        <v>3</v>
      </c>
      <c r="B4" s="68" t="s">
        <v>86</v>
      </c>
    </row>
    <row r="5" spans="1:16" x14ac:dyDescent="0.25">
      <c r="A5" s="88">
        <v>2013</v>
      </c>
      <c r="B5" s="88">
        <v>210</v>
      </c>
    </row>
    <row r="6" spans="1:16" x14ac:dyDescent="0.25">
      <c r="A6" s="88">
        <v>2014</v>
      </c>
      <c r="B6" s="88">
        <v>245</v>
      </c>
    </row>
    <row r="7" spans="1:16" x14ac:dyDescent="0.25">
      <c r="A7" s="88">
        <v>2015</v>
      </c>
      <c r="B7" s="88">
        <v>280</v>
      </c>
    </row>
    <row r="8" spans="1:16" x14ac:dyDescent="0.25">
      <c r="A8" s="88">
        <v>2016</v>
      </c>
      <c r="B8" s="88">
        <v>320</v>
      </c>
    </row>
    <row r="9" spans="1:16" x14ac:dyDescent="0.25">
      <c r="A9" s="88">
        <v>2017</v>
      </c>
      <c r="B9" s="88">
        <v>365</v>
      </c>
    </row>
    <row r="10" spans="1:16" x14ac:dyDescent="0.25">
      <c r="A10" s="88">
        <v>2018</v>
      </c>
      <c r="B10" s="88">
        <v>410</v>
      </c>
    </row>
    <row r="11" spans="1:16" x14ac:dyDescent="0.25">
      <c r="A11" s="88">
        <v>2019</v>
      </c>
      <c r="B11" s="88">
        <v>460</v>
      </c>
      <c r="E11"/>
    </row>
    <row r="12" spans="1:16" x14ac:dyDescent="0.25">
      <c r="A12"/>
      <c r="C12" s="18"/>
      <c r="D12" s="18"/>
    </row>
    <row r="13" spans="1:16" x14ac:dyDescent="0.25">
      <c r="A13" s="31"/>
      <c r="C13"/>
      <c r="D13" s="33"/>
      <c r="E13"/>
      <c r="P13" s="18"/>
    </row>
    <row r="15" spans="1:16" x14ac:dyDescent="0.25">
      <c r="A15"/>
      <c r="C15" s="18"/>
      <c r="D15" s="18"/>
    </row>
    <row r="16" spans="1:16" x14ac:dyDescent="0.25">
      <c r="D16" s="32"/>
      <c r="E16"/>
      <c r="P16" s="18"/>
    </row>
    <row r="17" spans="1:2" x14ac:dyDescent="0.25">
      <c r="A17"/>
    </row>
    <row r="18" spans="1:2" x14ac:dyDescent="0.25">
      <c r="A18" s="31"/>
      <c r="B18"/>
    </row>
    <row r="19" spans="1:2" x14ac:dyDescent="0.25">
      <c r="A19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5" x14ac:dyDescent="0.25"/>
  <cols>
    <col min="1" max="1" width="24.5703125" customWidth="1"/>
    <col min="2" max="2" width="15.85546875" customWidth="1"/>
  </cols>
  <sheetData>
    <row r="1" spans="1:12" x14ac:dyDescent="0.25">
      <c r="A1" t="s">
        <v>28</v>
      </c>
    </row>
    <row r="4" spans="1:12" x14ac:dyDescent="0.25">
      <c r="A4" s="19"/>
    </row>
    <row r="5" spans="1:12" ht="15.75" thickBot="1" x14ac:dyDescent="0.3">
      <c r="A5" s="10" t="s">
        <v>35</v>
      </c>
      <c r="B5" s="10" t="s">
        <v>56</v>
      </c>
    </row>
    <row r="6" spans="1:12" x14ac:dyDescent="0.25">
      <c r="A6" s="9" t="s">
        <v>36</v>
      </c>
      <c r="B6" s="4">
        <v>720</v>
      </c>
    </row>
    <row r="7" spans="1:12" x14ac:dyDescent="0.25">
      <c r="A7" s="6" t="s">
        <v>37</v>
      </c>
      <c r="B7" s="2">
        <v>680</v>
      </c>
      <c r="D7" s="36"/>
      <c r="L7" s="12"/>
    </row>
    <row r="8" spans="1:12" x14ac:dyDescent="0.25">
      <c r="A8" s="6" t="s">
        <v>38</v>
      </c>
      <c r="B8" s="2">
        <v>650</v>
      </c>
    </row>
    <row r="9" spans="1:12" x14ac:dyDescent="0.25">
      <c r="A9" s="6" t="s">
        <v>39</v>
      </c>
      <c r="B9" s="2">
        <v>600</v>
      </c>
    </row>
    <row r="10" spans="1:12" x14ac:dyDescent="0.25">
      <c r="A10" s="6" t="s">
        <v>40</v>
      </c>
      <c r="B10" s="2">
        <v>580</v>
      </c>
      <c r="D10" s="36"/>
      <c r="L10" s="12"/>
    </row>
    <row r="11" spans="1:12" x14ac:dyDescent="0.25">
      <c r="A11" s="6" t="s">
        <v>41</v>
      </c>
      <c r="B11" s="2">
        <v>560</v>
      </c>
      <c r="D11" s="36"/>
    </row>
    <row r="12" spans="1:12" x14ac:dyDescent="0.25">
      <c r="A12" s="6" t="s">
        <v>42</v>
      </c>
      <c r="B12" s="2">
        <v>530</v>
      </c>
    </row>
    <row r="13" spans="1:12" x14ac:dyDescent="0.25">
      <c r="A13" s="6" t="s">
        <v>43</v>
      </c>
      <c r="B13" s="2">
        <v>500</v>
      </c>
      <c r="D13" s="36"/>
      <c r="L13" s="12"/>
    </row>
    <row r="14" spans="1:12" x14ac:dyDescent="0.25">
      <c r="A14" s="6" t="s">
        <v>44</v>
      </c>
      <c r="B14" s="2">
        <v>470</v>
      </c>
    </row>
    <row r="15" spans="1:12" x14ac:dyDescent="0.25">
      <c r="A15" s="6" t="s">
        <v>45</v>
      </c>
      <c r="B15" s="2">
        <v>450</v>
      </c>
    </row>
    <row r="16" spans="1:12" x14ac:dyDescent="0.25">
      <c r="A16" s="6" t="s">
        <v>46</v>
      </c>
      <c r="B16" s="2">
        <v>430</v>
      </c>
      <c r="D16" s="36"/>
      <c r="L16" s="12"/>
    </row>
    <row r="17" spans="1:12" x14ac:dyDescent="0.25">
      <c r="A17" s="6" t="s">
        <v>47</v>
      </c>
      <c r="B17" s="2">
        <v>410</v>
      </c>
    </row>
    <row r="18" spans="1:12" x14ac:dyDescent="0.25">
      <c r="A18" s="6" t="s">
        <v>48</v>
      </c>
      <c r="B18" s="2">
        <v>390</v>
      </c>
    </row>
    <row r="19" spans="1:12" x14ac:dyDescent="0.25">
      <c r="A19" s="6" t="s">
        <v>49</v>
      </c>
      <c r="B19" s="2">
        <v>370</v>
      </c>
      <c r="D19" s="36"/>
      <c r="L19" s="12"/>
    </row>
    <row r="20" spans="1:12" x14ac:dyDescent="0.25">
      <c r="A20" s="6" t="s">
        <v>50</v>
      </c>
      <c r="B20" s="2">
        <v>350</v>
      </c>
    </row>
    <row r="21" spans="1:12" x14ac:dyDescent="0.25">
      <c r="A21" s="6" t="s">
        <v>51</v>
      </c>
      <c r="B21" s="2">
        <v>330</v>
      </c>
    </row>
    <row r="22" spans="1:12" x14ac:dyDescent="0.25">
      <c r="A22" s="6" t="s">
        <v>52</v>
      </c>
      <c r="B22" s="2">
        <v>310</v>
      </c>
      <c r="L22" s="12"/>
    </row>
    <row r="23" spans="1:12" x14ac:dyDescent="0.25">
      <c r="A23" s="6" t="s">
        <v>53</v>
      </c>
      <c r="B23" s="2">
        <v>290</v>
      </c>
      <c r="D23" s="35"/>
    </row>
    <row r="24" spans="1:12" x14ac:dyDescent="0.25">
      <c r="A24" s="6" t="s">
        <v>54</v>
      </c>
      <c r="B24" s="2">
        <v>270</v>
      </c>
    </row>
    <row r="25" spans="1:12" x14ac:dyDescent="0.25">
      <c r="A25" s="6" t="s">
        <v>55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workbookViewId="0"/>
  </sheetViews>
  <sheetFormatPr defaultRowHeight="15" x14ac:dyDescent="0.25"/>
  <cols>
    <col min="1" max="1" width="18.5703125" customWidth="1"/>
    <col min="2" max="2" width="14.140625" customWidth="1"/>
    <col min="3" max="7" width="10.28515625" customWidth="1"/>
    <col min="8" max="8" width="6.5703125" customWidth="1"/>
    <col min="9" max="10" width="5.5703125" customWidth="1"/>
    <col min="11" max="11" width="6.5703125" customWidth="1"/>
    <col min="12" max="15" width="8.140625" customWidth="1"/>
    <col min="16" max="16" width="11.140625" bestFit="1" customWidth="1"/>
  </cols>
  <sheetData>
    <row r="1" spans="1:13" x14ac:dyDescent="0.25">
      <c r="A1" s="19" t="s">
        <v>29</v>
      </c>
      <c r="B1" s="20"/>
      <c r="C1" s="18"/>
      <c r="D1" s="12"/>
    </row>
    <row r="2" spans="1:13" x14ac:dyDescent="0.25">
      <c r="A2" s="19"/>
      <c r="B2" s="1"/>
      <c r="C2" s="18"/>
    </row>
    <row r="3" spans="1:13" x14ac:dyDescent="0.25">
      <c r="A3" s="5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46.5" customHeight="1" thickBot="1" x14ac:dyDescent="0.3">
      <c r="A4" s="52" t="s">
        <v>58</v>
      </c>
      <c r="B4" s="52" t="s">
        <v>57</v>
      </c>
      <c r="C4" s="91" t="s">
        <v>98</v>
      </c>
      <c r="D4" s="92" t="s">
        <v>99</v>
      </c>
      <c r="E4" s="92" t="s">
        <v>100</v>
      </c>
      <c r="F4" s="92" t="s">
        <v>101</v>
      </c>
      <c r="G4" s="92" t="s">
        <v>102</v>
      </c>
      <c r="H4" s="50"/>
      <c r="I4" s="50"/>
      <c r="J4" s="50"/>
      <c r="K4" s="50"/>
      <c r="L4" s="50"/>
    </row>
    <row r="5" spans="1:13" ht="16.5" thickBot="1" x14ac:dyDescent="0.3">
      <c r="A5" s="69">
        <v>1.4</v>
      </c>
      <c r="B5" s="54">
        <v>70</v>
      </c>
      <c r="C5" s="93"/>
      <c r="D5" s="93"/>
      <c r="E5" s="93"/>
      <c r="F5" s="93"/>
      <c r="G5" s="93"/>
      <c r="H5" s="50"/>
      <c r="I5" s="50"/>
      <c r="J5" s="50"/>
      <c r="K5" s="50"/>
      <c r="L5" s="50"/>
    </row>
    <row r="6" spans="1:13" ht="16.5" thickBot="1" x14ac:dyDescent="0.3">
      <c r="A6" s="70">
        <v>1.5</v>
      </c>
      <c r="B6" s="55">
        <v>73</v>
      </c>
      <c r="C6" s="93"/>
      <c r="D6" s="93"/>
      <c r="E6" s="93"/>
      <c r="F6" s="93"/>
      <c r="G6" s="93"/>
      <c r="H6" s="50"/>
      <c r="I6" s="50"/>
      <c r="J6" s="50"/>
      <c r="K6" s="50"/>
      <c r="L6" s="50"/>
    </row>
    <row r="7" spans="1:13" ht="16.5" thickBot="1" x14ac:dyDescent="0.3">
      <c r="A7" s="70">
        <v>2</v>
      </c>
      <c r="B7" s="55">
        <v>90</v>
      </c>
      <c r="C7" s="93"/>
      <c r="D7" s="93"/>
      <c r="E7" s="93"/>
      <c r="F7" s="93"/>
      <c r="G7" s="93"/>
      <c r="H7" s="50"/>
      <c r="I7" s="50"/>
      <c r="J7" s="50"/>
      <c r="K7" s="50"/>
      <c r="L7" s="50"/>
    </row>
    <row r="8" spans="1:13" ht="16.5" thickBot="1" x14ac:dyDescent="0.3">
      <c r="A8" s="70">
        <v>2.1</v>
      </c>
      <c r="B8" s="55">
        <v>95</v>
      </c>
      <c r="C8" s="93"/>
      <c r="D8" s="93"/>
      <c r="E8" s="93"/>
      <c r="F8" s="93"/>
      <c r="G8" s="93"/>
      <c r="H8" s="50"/>
      <c r="I8" s="50"/>
      <c r="J8" s="50"/>
      <c r="K8" s="50"/>
      <c r="L8" s="50"/>
    </row>
    <row r="9" spans="1:13" ht="16.5" thickBot="1" x14ac:dyDescent="0.3">
      <c r="A9" s="70">
        <v>2.4</v>
      </c>
      <c r="B9" s="55">
        <v>100</v>
      </c>
      <c r="C9" s="93"/>
      <c r="D9" s="93"/>
      <c r="E9" s="93"/>
      <c r="F9" s="93"/>
      <c r="G9" s="93"/>
      <c r="H9" s="50"/>
      <c r="I9" s="50"/>
      <c r="J9" s="50"/>
      <c r="K9" s="50"/>
      <c r="L9" s="50"/>
    </row>
    <row r="10" spans="1:13" ht="16.5" thickBot="1" x14ac:dyDescent="0.3">
      <c r="A10" s="70">
        <v>1.9</v>
      </c>
      <c r="B10" s="55">
        <v>82</v>
      </c>
      <c r="C10" s="93"/>
      <c r="D10" s="93"/>
      <c r="E10" s="93"/>
      <c r="F10" s="93"/>
      <c r="G10" s="93"/>
      <c r="H10" s="50"/>
      <c r="I10" s="50"/>
      <c r="J10" s="50"/>
      <c r="K10" s="50"/>
      <c r="L10" s="50"/>
    </row>
    <row r="11" spans="1:13" ht="16.5" thickBot="1" x14ac:dyDescent="0.3">
      <c r="A11" s="70">
        <v>2.2000000000000002</v>
      </c>
      <c r="B11" s="55">
        <v>92</v>
      </c>
      <c r="C11" s="93"/>
      <c r="D11" s="93"/>
      <c r="E11" s="93"/>
      <c r="F11" s="93"/>
      <c r="G11" s="93"/>
      <c r="H11" s="50"/>
      <c r="I11" s="50"/>
      <c r="J11" s="50"/>
      <c r="K11" s="50"/>
      <c r="L11" s="50"/>
    </row>
    <row r="12" spans="1:13" ht="16.5" thickBot="1" x14ac:dyDescent="0.3">
      <c r="A12" s="69">
        <v>2.6</v>
      </c>
      <c r="B12" s="54">
        <v>105</v>
      </c>
      <c r="C12" s="93"/>
      <c r="D12" s="93"/>
      <c r="E12" s="93"/>
      <c r="F12" s="93"/>
      <c r="G12" s="93"/>
      <c r="H12" s="50"/>
      <c r="I12" s="50"/>
      <c r="J12" s="50"/>
      <c r="K12" s="50"/>
      <c r="L12" s="50"/>
    </row>
    <row r="13" spans="1:13" ht="16.5" thickBot="1" x14ac:dyDescent="0.3">
      <c r="A13" s="70">
        <v>2.2999999999999998</v>
      </c>
      <c r="B13" s="55">
        <v>98</v>
      </c>
      <c r="C13" s="93"/>
      <c r="D13" s="93"/>
      <c r="E13" s="93"/>
      <c r="F13" s="93"/>
      <c r="G13" s="93"/>
      <c r="H13" s="50"/>
      <c r="I13" s="50"/>
      <c r="J13" s="50"/>
      <c r="K13" s="50"/>
      <c r="L13" s="50"/>
    </row>
    <row r="14" spans="1:13" ht="16.5" thickBot="1" x14ac:dyDescent="0.3">
      <c r="A14" s="70">
        <v>2</v>
      </c>
      <c r="B14" s="55">
        <v>86</v>
      </c>
      <c r="C14" s="93"/>
      <c r="D14" s="93"/>
      <c r="E14" s="93"/>
      <c r="F14" s="93"/>
      <c r="G14" s="93"/>
    </row>
    <row r="15" spans="1:13" ht="16.5" thickBot="1" x14ac:dyDescent="0.3">
      <c r="A15" s="70">
        <v>2.1</v>
      </c>
      <c r="B15" s="55">
        <v>90</v>
      </c>
      <c r="C15" s="93"/>
      <c r="D15" s="93"/>
      <c r="E15" s="93"/>
      <c r="F15" s="93"/>
      <c r="G15" s="93"/>
    </row>
    <row r="16" spans="1:13" ht="16.5" thickBot="1" x14ac:dyDescent="0.3">
      <c r="A16" s="70">
        <v>1.8</v>
      </c>
      <c r="B16" s="55">
        <v>80</v>
      </c>
      <c r="C16" s="93"/>
      <c r="D16" s="93"/>
      <c r="E16" s="93"/>
      <c r="F16" s="93"/>
      <c r="G16" s="93"/>
    </row>
    <row r="17" spans="1:7" ht="16.5" thickBot="1" x14ac:dyDescent="0.3">
      <c r="A17" s="70">
        <v>2.5</v>
      </c>
      <c r="B17" s="55">
        <v>104</v>
      </c>
      <c r="C17" s="93"/>
      <c r="D17" s="93"/>
      <c r="E17" s="93"/>
      <c r="F17" s="93"/>
      <c r="G17" s="93"/>
    </row>
    <row r="18" spans="1:7" ht="16.5" thickBot="1" x14ac:dyDescent="0.3">
      <c r="A18" s="70">
        <v>2.7</v>
      </c>
      <c r="B18" s="55">
        <v>110</v>
      </c>
      <c r="C18" s="93"/>
      <c r="D18" s="93"/>
      <c r="E18" s="93"/>
      <c r="F18" s="93"/>
      <c r="G18" s="93"/>
    </row>
    <row r="19" spans="1:7" ht="16.5" thickBot="1" x14ac:dyDescent="0.3">
      <c r="A19" s="69">
        <v>2.8</v>
      </c>
      <c r="B19" s="54">
        <v>115</v>
      </c>
      <c r="C19" s="93"/>
      <c r="D19" s="93"/>
      <c r="E19" s="93"/>
      <c r="F19" s="93"/>
      <c r="G19" s="93"/>
    </row>
    <row r="20" spans="1:7" ht="16.5" thickBot="1" x14ac:dyDescent="0.3">
      <c r="A20" s="70">
        <v>2.2000000000000002</v>
      </c>
      <c r="B20" s="55">
        <v>94</v>
      </c>
      <c r="C20" s="93"/>
      <c r="D20" s="93"/>
      <c r="E20" s="93"/>
      <c r="F20" s="93"/>
      <c r="G20" s="93"/>
    </row>
    <row r="21" spans="1:7" ht="16.5" thickBot="1" x14ac:dyDescent="0.3">
      <c r="A21" s="70">
        <v>2.4</v>
      </c>
      <c r="B21" s="55">
        <v>100</v>
      </c>
      <c r="C21" s="93"/>
      <c r="D21" s="93"/>
      <c r="E21" s="93"/>
      <c r="F21" s="93"/>
      <c r="G21" s="93"/>
    </row>
    <row r="22" spans="1:7" ht="16.5" thickBot="1" x14ac:dyDescent="0.3">
      <c r="A22" s="70">
        <v>2.6</v>
      </c>
      <c r="B22" s="55">
        <v>108</v>
      </c>
      <c r="C22" s="93"/>
      <c r="D22" s="93"/>
      <c r="E22" s="93"/>
      <c r="F22" s="93"/>
      <c r="G22" s="93"/>
    </row>
    <row r="23" spans="1:7" ht="16.5" thickBot="1" x14ac:dyDescent="0.3">
      <c r="A23" s="70">
        <v>2.1</v>
      </c>
      <c r="B23" s="55">
        <v>92</v>
      </c>
      <c r="C23" s="93"/>
      <c r="D23" s="93"/>
      <c r="E23" s="93"/>
      <c r="F23" s="93"/>
      <c r="G23" s="93"/>
    </row>
    <row r="24" spans="1:7" ht="16.5" thickBot="1" x14ac:dyDescent="0.3">
      <c r="A24" s="70">
        <v>2</v>
      </c>
      <c r="B24" s="55">
        <v>88</v>
      </c>
      <c r="C24" s="93"/>
      <c r="D24" s="93"/>
      <c r="E24" s="93"/>
      <c r="F24" s="93"/>
      <c r="G24" s="93"/>
    </row>
    <row r="25" spans="1:7" ht="16.5" thickBot="1" x14ac:dyDescent="0.3">
      <c r="A25" s="70">
        <v>2.2999999999999998</v>
      </c>
      <c r="B25" s="55">
        <v>96</v>
      </c>
      <c r="C25" s="93"/>
      <c r="D25" s="93"/>
      <c r="E25" s="93"/>
      <c r="F25" s="93"/>
      <c r="G25" s="93"/>
    </row>
    <row r="27" spans="1:7" x14ac:dyDescent="0.25">
      <c r="D27" s="12"/>
    </row>
    <row r="28" spans="1:7" x14ac:dyDescent="0.25">
      <c r="D28" s="12"/>
      <c r="E28" s="30"/>
    </row>
    <row r="32" spans="1:7" x14ac:dyDescent="0.25">
      <c r="E32" s="13"/>
    </row>
    <row r="34" spans="4:5" x14ac:dyDescent="0.25">
      <c r="D34" s="12"/>
      <c r="E34" s="29"/>
    </row>
    <row r="35" spans="4:5" x14ac:dyDescent="0.25">
      <c r="D35" s="12"/>
    </row>
    <row r="39" spans="4:5" x14ac:dyDescent="0.25">
      <c r="D39" s="12"/>
    </row>
    <row r="40" spans="4:5" x14ac:dyDescent="0.25">
      <c r="D40" s="12"/>
      <c r="E40" s="21"/>
    </row>
    <row r="44" spans="4:5" x14ac:dyDescent="0.25">
      <c r="D44" s="12"/>
      <c r="E44" s="28"/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cols>
    <col min="1" max="1" width="22.5703125" customWidth="1"/>
  </cols>
  <sheetData>
    <row r="1" spans="1:1" x14ac:dyDescent="0.25">
      <c r="A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B9D095-58F9-4BC5-B182-895620591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53F00-8FD0-49F5-8B9F-567FE4B01AAB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3.xml><?xml version="1.0" encoding="utf-8"?>
<ds:datastoreItem xmlns:ds="http://schemas.openxmlformats.org/officeDocument/2006/customXml" ds:itemID="{7D1246AD-7074-4BD9-A58C-3870AFC310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Antonio Kovačević | Student</cp:lastModifiedBy>
  <dcterms:created xsi:type="dcterms:W3CDTF">2018-07-18T04:58:41Z</dcterms:created>
  <dcterms:modified xsi:type="dcterms:W3CDTF">2024-09-04T07:26:46Z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