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13_ncr:1_{CA856EAE-A5AA-4F51-8AC0-3EB95297E218}" xr6:coauthVersionLast="47" xr6:coauthVersionMax="47" xr10:uidLastSave="{00000000-0000-0000-0000-000000000000}"/>
  <bookViews>
    <workbookView xWindow="5325" yWindow="3165" windowWidth="21600" windowHeight="11385" firstSheet="5" activeTab="13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18" i="4"/>
  <c r="D17" i="4"/>
  <c r="E8" i="4"/>
  <c r="D12" i="27"/>
  <c r="H8" i="30" l="1"/>
  <c r="H7" i="30"/>
</calcChain>
</file>

<file path=xl/sharedStrings.xml><?xml version="1.0" encoding="utf-8"?>
<sst xmlns="http://schemas.openxmlformats.org/spreadsheetml/2006/main" count="174" uniqueCount="148">
  <si>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</si>
  <si>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</si>
  <si>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</si>
  <si>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</si>
  <si>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</si>
  <si>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</si>
  <si>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</si>
  <si>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</si>
  <si>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</si>
  <si>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</si>
  <si>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</si>
  <si>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</si>
  <si>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</si>
  <si>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</si>
  <si>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</si>
  <si>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</si>
  <si>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</si>
  <si>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</si>
  <si>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</si>
  <si>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</si>
  <si>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</si>
  <si>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</si>
  <si>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</si>
  <si>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</si>
  <si>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</si>
  <si>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</si>
  <si>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</si>
  <si>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</si>
  <si>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</si>
  <si>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</si>
  <si>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</si>
  <si>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</si>
  <si>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</si>
  <si>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</si>
  <si>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</si>
  <si>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</si>
  <si>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</si>
  <si>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</si>
  <si>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</si>
  <si>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</si>
  <si>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</si>
  <si>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</si>
  <si>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</si>
  <si>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</si>
  <si>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</si>
  <si>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</si>
  <si>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</si>
  <si>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</si>
  <si>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</si>
  <si>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</si>
  <si>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</si>
  <si>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</si>
  <si>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</si>
  <si>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</si>
  <si>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</si>
  <si>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</si>
  <si>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</si>
  <si>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</si>
  <si>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</si>
  <si>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</si>
  <si>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</si>
  <si>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</si>
  <si>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</si>
  <si>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</si>
  <si>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</si>
  <si>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</si>
  <si>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</si>
  <si>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</si>
  <si>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</si>
  <si>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</si>
  <si>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</si>
  <si>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</si>
  <si>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</si>
  <si>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</si>
  <si>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</si>
  <si>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</si>
  <si>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</si>
  <si>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</si>
  <si>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</si>
  <si>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</si>
  <si>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</si>
  <si>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</si>
  <si>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</si>
  <si>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</si>
  <si>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</si>
  <si>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</si>
  <si>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</si>
  <si>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</si>
  <si>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</si>
  <si>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</si>
  <si>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</si>
  <si>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</si>
  <si>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</si>
  <si>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</si>
  <si>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</si>
  <si>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</si>
  <si>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</si>
  <si>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>Anova</t>
  </si>
  <si>
    <t>H0</t>
  </si>
  <si>
    <t>H1</t>
  </si>
  <si>
    <t>Ne postoji značajna razlika između broju konverzija između triju promatranih kampanja</t>
  </si>
  <si>
    <t>postoji značajna razlika između broju konverzija između triju promatranih kampanja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</si>
  <si>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</si>
  <si>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</si>
  <si>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</si>
  <si>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</si>
  <si>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</si>
  <si>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</si>
  <si>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</si>
  <si>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</si>
  <si>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</si>
  <si>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</si>
  <si>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</si>
  <si>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</si>
  <si>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</si>
  <si>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</si>
  <si>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</si>
  <si>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</si>
  <si>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</si>
  <si>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</si>
  <si>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P = 0,131</t>
  </si>
  <si>
    <t>Budući da je P veći od 0.05 ne odbacujemo H0 tj. Ne postoji značajna razlika između broju konverzija između triju promatranih kampanja.</t>
  </si>
  <si>
    <t>T test</t>
  </si>
  <si>
    <t xml:space="preserve">Ftest </t>
  </si>
  <si>
    <t>Ne postoji razlika u varijanci između prodaje proizvoda A i proizvoda B tijekom određenog razdoblja.</t>
  </si>
  <si>
    <t xml:space="preserve"> postoji razlika u varijanci između prodaje proizvoda A i proizvoda B tijekom određenog razdoblja.</t>
  </si>
  <si>
    <t>P</t>
  </si>
  <si>
    <t>Budući da je P veći  od 0.05 ne odbacujemo H0 tj. Ne postoji razlika u varijanci između prodaje proizvoda A i proizvoda B tijekom određenog razdoblja.</t>
  </si>
  <si>
    <t>profit od prodaje proizvoda A nije značajno veći od profita od prodaje Proizvoda B</t>
  </si>
  <si>
    <t>t-Test: Two-Sample Assuming Equal Variances</t>
  </si>
  <si>
    <t>Mean</t>
  </si>
  <si>
    <t>Observations</t>
  </si>
  <si>
    <t>Pooled Variance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</si>
  <si>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</si>
  <si>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</si>
  <si>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</si>
  <si>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</si>
  <si>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</si>
  <si>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</si>
  <si>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Ztest</t>
  </si>
  <si>
    <t>Prosjek</t>
  </si>
  <si>
    <t>Ne postoji statistička značajna razlika u prosječnom broju klikova među promatranim oglasima.</t>
  </si>
  <si>
    <t>postoji statistička značajna razlika u prosječnom broju klikova među promatranim oglasima.</t>
  </si>
  <si>
    <t>profit od prodaje proizvoda A je značajno veći od profita od prodaje Proizvoda B</t>
  </si>
  <si>
    <t>Budući da je P manji od 0.05 odbacujemo H0 i prihvacamo H1 tj. profit od prodaje proizvoda A je značajno veći od profita od prodaje Proizvoda B</t>
  </si>
  <si>
    <t>1- ztest</t>
  </si>
  <si>
    <t>2*min</t>
  </si>
  <si>
    <t>Budući da je P veći od 0.05 ne odbacujemo H0 tj. Ne postoji statistička značajna razlika u prosječnom broju klikova među promatranim oglasima.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</si>
</sst>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" fillId="0" borderId="0" xfId="9" applyFont="1"/>
    <xf numFmtId="0" fontId="19" fillId="2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right"/>
    </xf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81" customWidth="1"/>
    <col min="2" max="2" width="11.28515625" style="81" customWidth="1"/>
    <col min="3" max="3" width="8.7109375" style="81"/>
    <col min="4" max="4" width="10.7109375" style="81" customWidth="1"/>
    <col min="5" max="6" width="8.7109375" style="81"/>
    <col min="7" max="7" width="10.85546875" style="81" bestFit="1" customWidth="1"/>
    <col min="8" max="16384" width="8.7109375" style="81"/>
  </cols>
  <sheetData>
    <row r="1" spans="1:9" ht="26.25" x14ac:dyDescent="0.4">
      <c r="A1" s="80"/>
      <c r="D1" s="82" t="s">
        <v>12</v>
      </c>
      <c r="G1" s="80"/>
      <c r="I1" s="81" t="s">
        <v>13</v>
      </c>
    </row>
    <row r="2" spans="1:9" x14ac:dyDescent="0.25">
      <c r="D2" s="81" t="s">
        <v>94</v>
      </c>
      <c r="I2" s="81" t="s">
        <v>93</v>
      </c>
    </row>
    <row r="3" spans="1:9" x14ac:dyDescent="0.25">
      <c r="D3" s="95" t="s">
        <v>96</v>
      </c>
    </row>
    <row r="5" spans="1:9" x14ac:dyDescent="0.25">
      <c r="A5" s="83"/>
      <c r="B5" s="101" t="s">
        <v>14</v>
      </c>
      <c r="C5" s="102"/>
      <c r="D5" s="103"/>
      <c r="E5" s="101" t="s">
        <v>15</v>
      </c>
      <c r="F5" s="102"/>
      <c r="G5" s="103"/>
      <c r="H5" s="84"/>
    </row>
    <row r="6" spans="1:9" ht="30" x14ac:dyDescent="0.25">
      <c r="A6" s="83" t="s">
        <v>16</v>
      </c>
      <c r="B6" s="84" t="s">
        <v>17</v>
      </c>
      <c r="C6" s="84" t="s">
        <v>18</v>
      </c>
      <c r="D6" s="84" t="s">
        <v>19</v>
      </c>
      <c r="E6" s="84" t="s">
        <v>20</v>
      </c>
      <c r="F6" s="84" t="s">
        <v>21</v>
      </c>
      <c r="G6" s="84" t="s">
        <v>22</v>
      </c>
      <c r="H6" s="84" t="s">
        <v>23</v>
      </c>
    </row>
    <row r="7" spans="1:9" x14ac:dyDescent="0.25">
      <c r="A7" s="83" t="s">
        <v>24</v>
      </c>
      <c r="B7" s="85">
        <v>13</v>
      </c>
      <c r="C7" s="85">
        <v>13</v>
      </c>
      <c r="D7" s="85">
        <v>13</v>
      </c>
      <c r="E7" s="85">
        <v>13</v>
      </c>
      <c r="F7" s="85">
        <v>13</v>
      </c>
      <c r="G7" s="85">
        <v>13</v>
      </c>
      <c r="H7" s="85">
        <f>SUM(B7:G7)</f>
        <v>78</v>
      </c>
    </row>
    <row r="8" spans="1:9" ht="30" x14ac:dyDescent="0.25">
      <c r="A8" s="86" t="s">
        <v>25</v>
      </c>
      <c r="B8" s="87">
        <v>30</v>
      </c>
      <c r="C8" s="87">
        <v>30</v>
      </c>
      <c r="D8" s="87">
        <v>30</v>
      </c>
      <c r="E8" s="87">
        <v>30</v>
      </c>
      <c r="F8" s="87">
        <v>30</v>
      </c>
      <c r="G8" s="87">
        <v>30</v>
      </c>
      <c r="H8" s="87">
        <f>SUM(B8:G8)</f>
        <v>180</v>
      </c>
    </row>
    <row r="11" spans="1:9" x14ac:dyDescent="0.25">
      <c r="A11" s="88" t="s">
        <v>26</v>
      </c>
    </row>
    <row r="12" spans="1:9" x14ac:dyDescent="0.25">
      <c r="A12" s="88"/>
    </row>
    <row r="13" spans="1:9" x14ac:dyDescent="0.25">
      <c r="A13" s="88" t="s">
        <v>6</v>
      </c>
    </row>
    <row r="14" spans="1:9" x14ac:dyDescent="0.25">
      <c r="A14" s="88"/>
    </row>
    <row r="15" spans="1:9" x14ac:dyDescent="0.25">
      <c r="A15" s="88" t="s">
        <v>27</v>
      </c>
    </row>
    <row r="16" spans="1:9" x14ac:dyDescent="0.25">
      <c r="A16" s="88"/>
    </row>
    <row r="17" spans="1:1" x14ac:dyDescent="0.25">
      <c r="A17" s="88" t="s">
        <v>28</v>
      </c>
    </row>
    <row r="18" spans="1:1" x14ac:dyDescent="0.25">
      <c r="A18" s="88"/>
    </row>
    <row r="19" spans="1:1" x14ac:dyDescent="0.25">
      <c r="A19" s="88" t="s">
        <v>7</v>
      </c>
    </row>
    <row r="20" spans="1:1" x14ac:dyDescent="0.25">
      <c r="A20" s="88"/>
    </row>
    <row r="21" spans="1:1" x14ac:dyDescent="0.25">
      <c r="A21" s="88" t="s">
        <v>5</v>
      </c>
    </row>
    <row r="22" spans="1:1" x14ac:dyDescent="0.25">
      <c r="A22" s="88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zoomScaleNormal="100" workbookViewId="0"/>
  </sheetViews>
  <sheetFormatPr defaultColWidth="8.7109375" defaultRowHeight="15" x14ac:dyDescent="0.25"/>
  <cols>
    <col min="1" max="16384" width="8.7109375" style="90"/>
  </cols>
  <sheetData>
    <row r="2" spans="2:2" x14ac:dyDescent="0.25">
      <c r="B2" s="89"/>
    </row>
    <row r="89" spans="2:2" ht="18.75" x14ac:dyDescent="0.3">
      <c r="B89" s="91"/>
    </row>
    <row r="303" spans="2:2" ht="18.75" x14ac:dyDescent="0.3">
      <c r="B303" s="9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1.140625" customWidth="1"/>
    <col min="3" max="3" width="14.5703125" customWidth="1"/>
  </cols>
  <sheetData>
    <row r="1" spans="1:6" x14ac:dyDescent="0.25">
      <c r="A1" t="s">
        <v>1</v>
      </c>
      <c r="B1" s="64"/>
    </row>
    <row r="2" spans="1:6" x14ac:dyDescent="0.25">
      <c r="A2" s="20"/>
    </row>
    <row r="3" spans="1:6" x14ac:dyDescent="0.25">
      <c r="A3" s="20"/>
    </row>
    <row r="4" spans="1:6" ht="30" x14ac:dyDescent="0.25">
      <c r="A4" s="79" t="s">
        <v>34</v>
      </c>
      <c r="B4" s="66" t="s">
        <v>54</v>
      </c>
      <c r="C4" s="46"/>
    </row>
    <row r="5" spans="1:6" x14ac:dyDescent="0.25">
      <c r="A5" s="6" t="s">
        <v>35</v>
      </c>
      <c r="B5" s="68">
        <v>-5</v>
      </c>
      <c r="C5" s="38"/>
      <c r="F5" s="12"/>
    </row>
    <row r="6" spans="1:6" x14ac:dyDescent="0.25">
      <c r="A6" s="6" t="s">
        <v>36</v>
      </c>
      <c r="B6" s="68">
        <v>-6.2</v>
      </c>
      <c r="C6" s="38"/>
    </row>
    <row r="7" spans="1:6" x14ac:dyDescent="0.25">
      <c r="A7" s="6" t="s">
        <v>37</v>
      </c>
      <c r="B7" s="68">
        <v>8.3000000000000007</v>
      </c>
      <c r="C7" s="38"/>
    </row>
    <row r="8" spans="1:6" x14ac:dyDescent="0.25">
      <c r="A8" s="6" t="s">
        <v>38</v>
      </c>
      <c r="B8" s="68">
        <v>0.6</v>
      </c>
      <c r="C8" s="38"/>
    </row>
    <row r="9" spans="1:6" x14ac:dyDescent="0.25">
      <c r="A9" s="6" t="s">
        <v>39</v>
      </c>
      <c r="B9" s="68">
        <v>5.8</v>
      </c>
      <c r="C9" s="38"/>
    </row>
    <row r="10" spans="1:6" x14ac:dyDescent="0.25">
      <c r="A10" s="6" t="s">
        <v>40</v>
      </c>
      <c r="B10" s="68">
        <v>9.8000000000000007</v>
      </c>
      <c r="C10" s="38"/>
    </row>
    <row r="11" spans="1:6" x14ac:dyDescent="0.25">
      <c r="A11" s="6" t="s">
        <v>41</v>
      </c>
      <c r="B11" s="68">
        <v>12.1</v>
      </c>
      <c r="C11" s="38"/>
    </row>
    <row r="12" spans="1:6" x14ac:dyDescent="0.25">
      <c r="A12" s="6" t="s">
        <v>42</v>
      </c>
      <c r="B12" s="68">
        <v>10.4</v>
      </c>
      <c r="C12" s="38"/>
    </row>
    <row r="13" spans="1:6" x14ac:dyDescent="0.25">
      <c r="A13" s="6" t="s">
        <v>43</v>
      </c>
      <c r="B13" s="68">
        <v>5.5</v>
      </c>
      <c r="C13" s="38"/>
    </row>
    <row r="14" spans="1:6" x14ac:dyDescent="0.25">
      <c r="A14" s="6" t="s">
        <v>44</v>
      </c>
      <c r="B14" s="68">
        <v>24</v>
      </c>
      <c r="C14" s="38"/>
    </row>
    <row r="15" spans="1:6" x14ac:dyDescent="0.25">
      <c r="A15" s="6" t="s">
        <v>45</v>
      </c>
      <c r="B15" s="68">
        <v>30.7</v>
      </c>
    </row>
    <row r="16" spans="1:6" x14ac:dyDescent="0.25">
      <c r="A16" s="67" t="s">
        <v>46</v>
      </c>
      <c r="B16" s="68">
        <v>26.5</v>
      </c>
    </row>
    <row r="17" spans="1:13" x14ac:dyDescent="0.25">
      <c r="A17" s="6" t="s">
        <v>47</v>
      </c>
      <c r="B17" s="68">
        <v>27.4</v>
      </c>
    </row>
    <row r="18" spans="1:13" x14ac:dyDescent="0.25">
      <c r="A18" s="67" t="s">
        <v>48</v>
      </c>
      <c r="B18" s="68">
        <v>30.2</v>
      </c>
    </row>
    <row r="19" spans="1:13" x14ac:dyDescent="0.25">
      <c r="A19" s="67" t="s">
        <v>49</v>
      </c>
      <c r="B19" s="68">
        <v>28.1</v>
      </c>
    </row>
    <row r="20" spans="1:13" x14ac:dyDescent="0.25">
      <c r="A20" s="67" t="s">
        <v>50</v>
      </c>
      <c r="B20" s="68">
        <v>13.7</v>
      </c>
    </row>
    <row r="21" spans="1:13" x14ac:dyDescent="0.25">
      <c r="A21" s="67" t="s">
        <v>51</v>
      </c>
      <c r="B21" s="68">
        <v>1.7</v>
      </c>
      <c r="M21" s="12"/>
    </row>
    <row r="22" spans="1:13" x14ac:dyDescent="0.25">
      <c r="A22" s="67" t="s">
        <v>52</v>
      </c>
      <c r="B22" s="68">
        <v>-2.7</v>
      </c>
      <c r="M22" s="12"/>
    </row>
    <row r="23" spans="1:13" x14ac:dyDescent="0.25">
      <c r="A23" s="67" t="s">
        <v>53</v>
      </c>
      <c r="B23" s="68">
        <v>-1.8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33</v>
      </c>
    </row>
    <row r="3" spans="1:7" x14ac:dyDescent="0.25">
      <c r="C3" s="12"/>
      <c r="E3" s="12"/>
    </row>
    <row r="4" spans="1:7" x14ac:dyDescent="0.25">
      <c r="A4" s="69" t="s">
        <v>55</v>
      </c>
      <c r="B4" s="69" t="s">
        <v>56</v>
      </c>
      <c r="C4" s="12"/>
      <c r="E4" s="3"/>
      <c r="F4" s="50"/>
      <c r="G4" s="18"/>
    </row>
    <row r="5" spans="1:7" x14ac:dyDescent="0.25">
      <c r="A5" s="70">
        <v>1</v>
      </c>
      <c r="B5" s="70">
        <v>59</v>
      </c>
      <c r="C5" s="12"/>
      <c r="E5" s="49"/>
    </row>
    <row r="6" spans="1:7" x14ac:dyDescent="0.25">
      <c r="A6" s="70">
        <v>2</v>
      </c>
      <c r="B6" s="70">
        <v>138</v>
      </c>
      <c r="C6" s="12"/>
      <c r="E6" s="49"/>
    </row>
    <row r="7" spans="1:7" x14ac:dyDescent="0.25">
      <c r="A7" s="70">
        <v>3</v>
      </c>
      <c r="B7" s="70">
        <v>85</v>
      </c>
      <c r="C7" s="12"/>
      <c r="E7" s="49"/>
    </row>
    <row r="8" spans="1:7" x14ac:dyDescent="0.25">
      <c r="A8" s="70">
        <v>4</v>
      </c>
      <c r="B8" s="70">
        <v>64</v>
      </c>
      <c r="C8" s="12"/>
      <c r="E8" s="49"/>
    </row>
    <row r="9" spans="1:7" x14ac:dyDescent="0.25">
      <c r="A9" s="70">
        <v>5</v>
      </c>
      <c r="B9" s="70">
        <v>134</v>
      </c>
      <c r="C9" s="12"/>
      <c r="E9" s="49"/>
    </row>
    <row r="10" spans="1:7" x14ac:dyDescent="0.25">
      <c r="A10" s="70">
        <v>6</v>
      </c>
      <c r="B10" s="70">
        <v>27</v>
      </c>
      <c r="C10" s="12"/>
      <c r="E10" s="49"/>
    </row>
    <row r="11" spans="1:7" x14ac:dyDescent="0.25">
      <c r="A11" s="70">
        <v>7</v>
      </c>
      <c r="B11" s="70">
        <v>122</v>
      </c>
      <c r="C11" s="12"/>
      <c r="E11" s="49"/>
    </row>
    <row r="12" spans="1:7" x14ac:dyDescent="0.25">
      <c r="A12" s="70">
        <v>8</v>
      </c>
      <c r="B12" s="70">
        <v>80</v>
      </c>
      <c r="C12" s="12"/>
      <c r="E12" s="49"/>
    </row>
    <row r="13" spans="1:7" x14ac:dyDescent="0.25">
      <c r="A13" s="70">
        <v>9</v>
      </c>
      <c r="B13" s="70">
        <v>83</v>
      </c>
      <c r="C13" s="12"/>
      <c r="E13" s="49"/>
    </row>
    <row r="14" spans="1:7" x14ac:dyDescent="0.25">
      <c r="A14" s="70">
        <v>10</v>
      </c>
      <c r="B14" s="70">
        <v>125</v>
      </c>
      <c r="C14" s="12"/>
      <c r="E14" s="49"/>
    </row>
    <row r="15" spans="1:7" x14ac:dyDescent="0.25">
      <c r="A15" s="70">
        <v>11</v>
      </c>
      <c r="B15" s="70">
        <v>47</v>
      </c>
      <c r="C15" s="12"/>
    </row>
    <row r="16" spans="1:7" x14ac:dyDescent="0.25">
      <c r="A16" s="70">
        <v>12</v>
      </c>
      <c r="B16" s="70">
        <v>102</v>
      </c>
      <c r="C16" s="12"/>
    </row>
    <row r="17" spans="1:4" x14ac:dyDescent="0.25">
      <c r="A17" s="70">
        <v>13</v>
      </c>
      <c r="B17" s="70">
        <v>144</v>
      </c>
      <c r="C17" s="12"/>
    </row>
    <row r="18" spans="1:4" x14ac:dyDescent="0.25">
      <c r="A18" s="70">
        <v>14</v>
      </c>
      <c r="B18" s="70">
        <v>6</v>
      </c>
      <c r="C18" s="12"/>
      <c r="D18" s="48"/>
    </row>
    <row r="19" spans="1:4" x14ac:dyDescent="0.25">
      <c r="A19" s="70">
        <v>15</v>
      </c>
      <c r="B19" s="70">
        <v>121</v>
      </c>
      <c r="D19" s="47"/>
    </row>
    <row r="20" spans="1:4" x14ac:dyDescent="0.25">
      <c r="A20" s="70">
        <v>16</v>
      </c>
      <c r="B20" s="70">
        <v>78</v>
      </c>
      <c r="D20" s="47"/>
    </row>
    <row r="21" spans="1:4" x14ac:dyDescent="0.25">
      <c r="A21" s="70">
        <v>17</v>
      </c>
      <c r="B21" s="70">
        <v>74</v>
      </c>
      <c r="D21" s="47"/>
    </row>
    <row r="22" spans="1:4" x14ac:dyDescent="0.25">
      <c r="A22" s="70">
        <v>18</v>
      </c>
      <c r="B22" s="70">
        <v>125</v>
      </c>
      <c r="D22" s="47"/>
    </row>
    <row r="23" spans="1:4" x14ac:dyDescent="0.25">
      <c r="A23" s="70">
        <v>19</v>
      </c>
      <c r="B23" s="70">
        <v>13</v>
      </c>
      <c r="D23" s="47"/>
    </row>
    <row r="24" spans="1:4" x14ac:dyDescent="0.25">
      <c r="A24" s="70">
        <v>20</v>
      </c>
      <c r="B24" s="70">
        <v>5</v>
      </c>
      <c r="D24" s="47"/>
    </row>
    <row r="25" spans="1:4" x14ac:dyDescent="0.25">
      <c r="A25" s="70">
        <v>21</v>
      </c>
      <c r="B25" s="70">
        <v>37</v>
      </c>
      <c r="D25" s="47"/>
    </row>
    <row r="26" spans="1:4" x14ac:dyDescent="0.25">
      <c r="A26" s="70">
        <v>22</v>
      </c>
      <c r="B26" s="70">
        <v>14</v>
      </c>
      <c r="D26" s="47"/>
    </row>
    <row r="27" spans="1:4" x14ac:dyDescent="0.25">
      <c r="A27" s="70">
        <v>23</v>
      </c>
      <c r="B27" s="70">
        <v>79</v>
      </c>
      <c r="D27" s="47"/>
    </row>
    <row r="28" spans="1:4" x14ac:dyDescent="0.25">
      <c r="A28" s="70">
        <v>24</v>
      </c>
      <c r="B28" s="70">
        <v>40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/>
  </sheetViews>
  <sheetFormatPr defaultRowHeight="15" x14ac:dyDescent="0.25"/>
  <cols>
    <col min="1" max="1" width="23.57031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5" t="s">
        <v>57</v>
      </c>
      <c r="B4" s="10" t="s">
        <v>58</v>
      </c>
      <c r="C4" s="10" t="s">
        <v>95</v>
      </c>
      <c r="E4" s="20"/>
      <c r="F4" s="44"/>
    </row>
    <row r="5" spans="1:8" x14ac:dyDescent="0.25">
      <c r="A5" s="9">
        <v>1</v>
      </c>
      <c r="B5" s="8">
        <v>25</v>
      </c>
      <c r="C5" s="8">
        <v>150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30</v>
      </c>
      <c r="C6" s="7">
        <v>200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40</v>
      </c>
      <c r="C8" s="7">
        <v>250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20</v>
      </c>
      <c r="C10" s="7">
        <v>100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50</v>
      </c>
      <c r="C11" s="7">
        <v>350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45</v>
      </c>
      <c r="C12" s="7">
        <v>325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30</v>
      </c>
      <c r="C13" s="7">
        <v>175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25</v>
      </c>
      <c r="C14" s="7">
        <v>150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55</v>
      </c>
      <c r="C15" s="7">
        <v>375</v>
      </c>
    </row>
    <row r="16" spans="1:8" x14ac:dyDescent="0.25">
      <c r="A16" s="6">
        <v>12</v>
      </c>
      <c r="B16" s="7">
        <v>30</v>
      </c>
      <c r="C16" s="7">
        <v>185</v>
      </c>
      <c r="D16" s="42"/>
      <c r="E16" s="42"/>
      <c r="G16" s="41"/>
      <c r="H16" s="39"/>
    </row>
    <row r="17" spans="1:8" x14ac:dyDescent="0.25">
      <c r="A17" s="9">
        <v>13</v>
      </c>
      <c r="B17" s="7">
        <v>40</v>
      </c>
      <c r="C17" s="7">
        <v>225</v>
      </c>
      <c r="D17" s="42"/>
      <c r="E17" s="42"/>
      <c r="G17" s="41"/>
      <c r="H17" s="39"/>
    </row>
    <row r="18" spans="1:8" x14ac:dyDescent="0.25">
      <c r="A18" s="6">
        <v>14</v>
      </c>
      <c r="B18" s="7">
        <v>45</v>
      </c>
      <c r="C18" s="7">
        <v>275</v>
      </c>
      <c r="D18" s="42"/>
      <c r="E18" s="42"/>
      <c r="G18" s="40"/>
      <c r="H18" s="39"/>
    </row>
    <row r="19" spans="1:8" x14ac:dyDescent="0.25">
      <c r="A19" s="6">
        <v>15</v>
      </c>
      <c r="B19" s="7">
        <v>35</v>
      </c>
      <c r="C19" s="7">
        <v>200</v>
      </c>
      <c r="G19" s="40"/>
      <c r="H19" s="39"/>
    </row>
    <row r="20" spans="1:8" x14ac:dyDescent="0.25">
      <c r="A20" s="6">
        <v>16</v>
      </c>
      <c r="B20" s="7">
        <v>50</v>
      </c>
      <c r="C20" s="7">
        <v>325</v>
      </c>
    </row>
    <row r="21" spans="1:8" x14ac:dyDescent="0.25">
      <c r="A21" s="9">
        <v>17</v>
      </c>
      <c r="B21" s="7">
        <v>55</v>
      </c>
      <c r="C21" s="7">
        <v>350</v>
      </c>
    </row>
    <row r="22" spans="1:8" x14ac:dyDescent="0.25">
      <c r="A22" s="6">
        <v>18</v>
      </c>
      <c r="B22" s="7">
        <v>60</v>
      </c>
      <c r="C22" s="7">
        <v>375</v>
      </c>
    </row>
    <row r="23" spans="1:8" x14ac:dyDescent="0.25">
      <c r="A23" s="6">
        <v>19</v>
      </c>
      <c r="B23" s="7">
        <v>35</v>
      </c>
      <c r="C23" s="7">
        <v>200</v>
      </c>
    </row>
    <row r="24" spans="1:8" x14ac:dyDescent="0.2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4" t="s">
        <v>32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71" t="s">
        <v>3</v>
      </c>
      <c r="B4" s="71" t="s">
        <v>59</v>
      </c>
    </row>
    <row r="5" spans="1:16" x14ac:dyDescent="0.25">
      <c r="A5" s="55">
        <v>2012</v>
      </c>
      <c r="B5" s="55">
        <v>200</v>
      </c>
    </row>
    <row r="6" spans="1:16" x14ac:dyDescent="0.25">
      <c r="A6" s="55">
        <v>2013</v>
      </c>
      <c r="B6" s="55">
        <v>230</v>
      </c>
    </row>
    <row r="7" spans="1:16" x14ac:dyDescent="0.25">
      <c r="A7" s="55">
        <v>2014</v>
      </c>
      <c r="B7" s="55">
        <v>260</v>
      </c>
    </row>
    <row r="8" spans="1:16" x14ac:dyDescent="0.25">
      <c r="A8" s="55">
        <v>2015</v>
      </c>
      <c r="B8" s="55">
        <v>295</v>
      </c>
    </row>
    <row r="9" spans="1:16" x14ac:dyDescent="0.25">
      <c r="A9" s="55">
        <v>2016</v>
      </c>
      <c r="B9" s="55">
        <v>330</v>
      </c>
    </row>
    <row r="10" spans="1:16" x14ac:dyDescent="0.25">
      <c r="A10" s="55">
        <v>2017</v>
      </c>
      <c r="B10" s="55">
        <v>370</v>
      </c>
    </row>
    <row r="11" spans="1:16" x14ac:dyDescent="0.25">
      <c r="A11" s="55">
        <v>2018</v>
      </c>
      <c r="B11" s="55">
        <v>410</v>
      </c>
      <c r="E11"/>
    </row>
    <row r="12" spans="1:16" x14ac:dyDescent="0.25">
      <c r="A12" s="55">
        <v>2019</v>
      </c>
      <c r="B12" s="55">
        <v>450</v>
      </c>
      <c r="C12" s="19"/>
      <c r="D12" s="19"/>
    </row>
    <row r="13" spans="1:16" x14ac:dyDescent="0.25">
      <c r="A13" s="55">
        <v>2020</v>
      </c>
      <c r="B13" s="55">
        <v>495</v>
      </c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29</v>
      </c>
    </row>
    <row r="4" spans="1:12" x14ac:dyDescent="0.25">
      <c r="A4" s="20"/>
    </row>
    <row r="5" spans="1:12" ht="15.75" thickBot="1" x14ac:dyDescent="0.3">
      <c r="A5" s="10" t="s">
        <v>60</v>
      </c>
      <c r="B5" s="10" t="s">
        <v>81</v>
      </c>
    </row>
    <row r="6" spans="1:12" x14ac:dyDescent="0.25">
      <c r="A6" s="9" t="s">
        <v>61</v>
      </c>
      <c r="B6" s="4">
        <v>720</v>
      </c>
    </row>
    <row r="7" spans="1:12" x14ac:dyDescent="0.25">
      <c r="A7" s="6" t="s">
        <v>62</v>
      </c>
      <c r="B7" s="2">
        <v>680</v>
      </c>
      <c r="D7" s="37"/>
      <c r="L7" s="12"/>
    </row>
    <row r="8" spans="1:12" x14ac:dyDescent="0.25">
      <c r="A8" s="6" t="s">
        <v>63</v>
      </c>
      <c r="B8" s="2">
        <v>650</v>
      </c>
    </row>
    <row r="9" spans="1:12" x14ac:dyDescent="0.25">
      <c r="A9" s="6" t="s">
        <v>64</v>
      </c>
      <c r="B9" s="2">
        <v>600</v>
      </c>
    </row>
    <row r="10" spans="1:12" x14ac:dyDescent="0.25">
      <c r="A10" s="6" t="s">
        <v>65</v>
      </c>
      <c r="B10" s="2">
        <v>580</v>
      </c>
      <c r="D10" s="37"/>
      <c r="L10" s="12"/>
    </row>
    <row r="11" spans="1:12" x14ac:dyDescent="0.25">
      <c r="A11" s="6" t="s">
        <v>66</v>
      </c>
      <c r="B11" s="2">
        <v>560</v>
      </c>
      <c r="D11" s="37"/>
    </row>
    <row r="12" spans="1:12" x14ac:dyDescent="0.25">
      <c r="A12" s="6" t="s">
        <v>67</v>
      </c>
      <c r="B12" s="2">
        <v>530</v>
      </c>
    </row>
    <row r="13" spans="1:12" x14ac:dyDescent="0.25">
      <c r="A13" s="6" t="s">
        <v>68</v>
      </c>
      <c r="B13" s="2">
        <v>500</v>
      </c>
      <c r="D13" s="37"/>
      <c r="L13" s="12"/>
    </row>
    <row r="14" spans="1:12" x14ac:dyDescent="0.25">
      <c r="A14" s="6" t="s">
        <v>69</v>
      </c>
      <c r="B14" s="2">
        <v>470</v>
      </c>
    </row>
    <row r="15" spans="1:12" x14ac:dyDescent="0.25">
      <c r="A15" s="6" t="s">
        <v>70</v>
      </c>
      <c r="B15" s="2">
        <v>450</v>
      </c>
    </row>
    <row r="16" spans="1:12" x14ac:dyDescent="0.25">
      <c r="A16" s="6" t="s">
        <v>71</v>
      </c>
      <c r="B16" s="2">
        <v>430</v>
      </c>
      <c r="D16" s="37"/>
      <c r="L16" s="12"/>
    </row>
    <row r="17" spans="1:12" x14ac:dyDescent="0.25">
      <c r="A17" s="6" t="s">
        <v>72</v>
      </c>
      <c r="B17" s="2">
        <v>410</v>
      </c>
    </row>
    <row r="18" spans="1:12" x14ac:dyDescent="0.25">
      <c r="A18" s="6" t="s">
        <v>73</v>
      </c>
      <c r="B18" s="2">
        <v>390</v>
      </c>
    </row>
    <row r="19" spans="1:12" x14ac:dyDescent="0.25">
      <c r="A19" s="6" t="s">
        <v>74</v>
      </c>
      <c r="B19" s="2">
        <v>370</v>
      </c>
      <c r="D19" s="37"/>
      <c r="L19" s="12"/>
    </row>
    <row r="20" spans="1:12" x14ac:dyDescent="0.25">
      <c r="A20" s="6" t="s">
        <v>75</v>
      </c>
      <c r="B20" s="2">
        <v>350</v>
      </c>
    </row>
    <row r="21" spans="1:12" x14ac:dyDescent="0.25">
      <c r="A21" s="6" t="s">
        <v>76</v>
      </c>
      <c r="B21" s="2">
        <v>330</v>
      </c>
    </row>
    <row r="22" spans="1:12" x14ac:dyDescent="0.25">
      <c r="A22" s="6" t="s">
        <v>77</v>
      </c>
      <c r="B22" s="2">
        <v>310</v>
      </c>
      <c r="L22" s="12"/>
    </row>
    <row r="23" spans="1:12" x14ac:dyDescent="0.25">
      <c r="A23" s="6" t="s">
        <v>78</v>
      </c>
      <c r="B23" s="2">
        <v>290</v>
      </c>
      <c r="D23" s="36"/>
    </row>
    <row r="24" spans="1:12" x14ac:dyDescent="0.25">
      <c r="A24" s="6" t="s">
        <v>79</v>
      </c>
      <c r="B24" s="2">
        <v>270</v>
      </c>
    </row>
    <row r="25" spans="1:12" x14ac:dyDescent="0.2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3" width="27.85546875" customWidth="1"/>
    <col min="5" max="5" width="24" bestFit="1" customWidth="1"/>
    <col min="6" max="6" width="16.140625" bestFit="1" customWidth="1"/>
    <col min="7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30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83</v>
      </c>
      <c r="B4" s="53" t="s">
        <v>82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16.5" thickBot="1" x14ac:dyDescent="0.3">
      <c r="A5" s="72">
        <v>1.4</v>
      </c>
      <c r="B5" s="56">
        <v>70</v>
      </c>
      <c r="C5" s="11"/>
      <c r="D5" s="92"/>
      <c r="E5" s="93"/>
      <c r="F5" s="51"/>
      <c r="G5" s="51"/>
      <c r="H5" s="51"/>
      <c r="I5" s="51"/>
      <c r="J5" s="51"/>
      <c r="K5" s="51"/>
      <c r="L5" s="51"/>
    </row>
    <row r="6" spans="1:13" ht="16.5" thickBot="1" x14ac:dyDescent="0.3">
      <c r="A6" s="73">
        <v>1.5</v>
      </c>
      <c r="B6" s="57">
        <v>73</v>
      </c>
      <c r="C6" s="94"/>
      <c r="D6" s="93"/>
      <c r="E6" s="93"/>
      <c r="F6" s="51"/>
      <c r="G6" s="51"/>
      <c r="H6" s="51"/>
      <c r="I6" s="51"/>
      <c r="J6" s="51"/>
      <c r="K6" s="51"/>
      <c r="L6" s="51"/>
    </row>
    <row r="7" spans="1:13" ht="16.5" thickBot="1" x14ac:dyDescent="0.3">
      <c r="A7" s="73">
        <v>2</v>
      </c>
      <c r="B7" s="57">
        <v>90</v>
      </c>
      <c r="C7" s="11"/>
      <c r="D7" s="92"/>
      <c r="E7" s="93"/>
      <c r="F7" s="51"/>
      <c r="G7" s="51"/>
      <c r="H7" s="51"/>
      <c r="I7" s="51"/>
      <c r="J7" s="51"/>
      <c r="K7" s="51"/>
      <c r="L7" s="51"/>
    </row>
    <row r="8" spans="1:13" ht="16.5" thickBot="1" x14ac:dyDescent="0.3">
      <c r="A8" s="73">
        <v>2.1</v>
      </c>
      <c r="B8" s="57">
        <v>95</v>
      </c>
      <c r="C8" s="11"/>
      <c r="D8" s="93"/>
      <c r="E8" s="93"/>
      <c r="F8" s="51"/>
      <c r="G8" s="51"/>
      <c r="H8" s="51"/>
      <c r="I8" s="51"/>
      <c r="J8" s="51"/>
      <c r="K8" s="51"/>
      <c r="L8" s="51"/>
    </row>
    <row r="9" spans="1:13" ht="16.5" thickBot="1" x14ac:dyDescent="0.3">
      <c r="A9" s="73">
        <v>2.4</v>
      </c>
      <c r="B9" s="57">
        <v>100</v>
      </c>
      <c r="C9" s="11"/>
      <c r="D9" s="92"/>
      <c r="E9" s="93"/>
      <c r="F9" s="51"/>
      <c r="G9" s="51"/>
      <c r="H9" s="51"/>
      <c r="I9" s="51"/>
      <c r="J9" s="51"/>
      <c r="K9" s="51"/>
      <c r="L9" s="51"/>
    </row>
    <row r="10" spans="1:13" ht="16.5" thickBot="1" x14ac:dyDescent="0.3">
      <c r="A10" s="73">
        <v>1.9</v>
      </c>
      <c r="B10" s="57">
        <v>82</v>
      </c>
      <c r="C10" s="94"/>
      <c r="D10" s="93"/>
      <c r="E10" s="93"/>
      <c r="F10" s="51"/>
      <c r="G10" s="51"/>
      <c r="H10" s="51"/>
      <c r="I10" s="51"/>
      <c r="J10" s="51"/>
      <c r="K10" s="51"/>
      <c r="L10" s="51"/>
    </row>
    <row r="11" spans="1:13" ht="16.5" thickBot="1" x14ac:dyDescent="0.3">
      <c r="A11" s="73">
        <v>2.2000000000000002</v>
      </c>
      <c r="B11" s="57">
        <v>92</v>
      </c>
      <c r="C11" s="11"/>
      <c r="D11" s="11"/>
      <c r="E11" s="93"/>
      <c r="F11" s="51"/>
      <c r="G11" s="51"/>
      <c r="H11" s="51"/>
      <c r="I11" s="51"/>
      <c r="J11" s="51"/>
      <c r="K11" s="51"/>
      <c r="L11" s="51"/>
    </row>
    <row r="12" spans="1:13" ht="16.5" thickBot="1" x14ac:dyDescent="0.3">
      <c r="A12" s="72">
        <v>2.6</v>
      </c>
      <c r="B12" s="56">
        <v>105</v>
      </c>
      <c r="C12" s="11"/>
      <c r="D12" s="93"/>
      <c r="E12" s="93"/>
      <c r="F12" s="51"/>
      <c r="G12" s="51"/>
      <c r="H12" s="51"/>
      <c r="I12" s="51"/>
      <c r="J12" s="51"/>
      <c r="K12" s="51"/>
      <c r="L12" s="51"/>
    </row>
    <row r="13" spans="1:13" ht="16.5" thickBot="1" x14ac:dyDescent="0.3">
      <c r="A13" s="73">
        <v>2.2999999999999998</v>
      </c>
      <c r="B13" s="57">
        <v>98</v>
      </c>
      <c r="C13" s="11"/>
      <c r="D13" s="11"/>
      <c r="E13" s="93"/>
      <c r="F13" s="51"/>
      <c r="G13" s="51"/>
      <c r="H13" s="51"/>
      <c r="I13" s="51"/>
      <c r="J13" s="51"/>
      <c r="K13" s="51"/>
      <c r="L13" s="51"/>
    </row>
    <row r="14" spans="1:13" ht="16.5" thickBot="1" x14ac:dyDescent="0.3">
      <c r="A14" s="73">
        <v>2</v>
      </c>
      <c r="B14" s="57">
        <v>86</v>
      </c>
      <c r="C14" s="11"/>
      <c r="D14" s="11"/>
      <c r="E14" s="92"/>
    </row>
    <row r="15" spans="1:13" ht="16.5" thickBot="1" x14ac:dyDescent="0.3">
      <c r="A15" s="73">
        <v>2.1</v>
      </c>
      <c r="B15" s="57">
        <v>90</v>
      </c>
    </row>
    <row r="16" spans="1:13" ht="16.5" thickBot="1" x14ac:dyDescent="0.3">
      <c r="A16" s="73">
        <v>1.8</v>
      </c>
      <c r="B16" s="57">
        <v>80</v>
      </c>
    </row>
    <row r="17" spans="1:5" ht="16.5" thickBot="1" x14ac:dyDescent="0.3">
      <c r="A17" s="73">
        <v>2.5</v>
      </c>
      <c r="B17" s="57">
        <v>104</v>
      </c>
    </row>
    <row r="18" spans="1:5" ht="16.5" thickBot="1" x14ac:dyDescent="0.3">
      <c r="A18" s="73">
        <v>2.7</v>
      </c>
      <c r="B18" s="57">
        <v>110</v>
      </c>
    </row>
    <row r="19" spans="1:5" ht="16.5" thickBot="1" x14ac:dyDescent="0.3">
      <c r="A19" s="72">
        <v>2.8</v>
      </c>
      <c r="B19" s="56">
        <v>115</v>
      </c>
    </row>
    <row r="20" spans="1:5" ht="16.5" thickBot="1" x14ac:dyDescent="0.3">
      <c r="A20" s="73">
        <v>2.2000000000000002</v>
      </c>
      <c r="B20" s="57">
        <v>94</v>
      </c>
    </row>
    <row r="21" spans="1:5" ht="16.5" thickBot="1" x14ac:dyDescent="0.3">
      <c r="A21" s="73">
        <v>2.4</v>
      </c>
      <c r="B21" s="57">
        <v>100</v>
      </c>
    </row>
    <row r="22" spans="1:5" ht="16.5" thickBot="1" x14ac:dyDescent="0.3">
      <c r="A22" s="73">
        <v>2.6</v>
      </c>
      <c r="B22" s="57">
        <v>108</v>
      </c>
    </row>
    <row r="23" spans="1:5" ht="16.5" thickBot="1" x14ac:dyDescent="0.3">
      <c r="A23" s="73">
        <v>2.1</v>
      </c>
      <c r="B23" s="57">
        <v>92</v>
      </c>
    </row>
    <row r="24" spans="1:5" ht="16.5" thickBot="1" x14ac:dyDescent="0.3">
      <c r="A24" s="73">
        <v>2</v>
      </c>
      <c r="B24" s="57">
        <v>88</v>
      </c>
    </row>
    <row r="25" spans="1:5" ht="16.5" thickBot="1" x14ac:dyDescent="0.3">
      <c r="A25" s="73">
        <v>2.2999999999999998</v>
      </c>
      <c r="B25" s="57">
        <v>96</v>
      </c>
      <c r="D25" s="12"/>
    </row>
    <row r="27" spans="1:5" x14ac:dyDescent="0.25">
      <c r="D27" s="12"/>
    </row>
    <row r="28" spans="1:5" x14ac:dyDescent="0.25">
      <c r="D28" s="12"/>
      <c r="E28" s="31"/>
    </row>
    <row r="32" spans="1:5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84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2015</v>
      </c>
      <c r="B8" s="2">
        <v>5000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2022</v>
      </c>
      <c r="B15" s="2">
        <v>21000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1.140625" style="23" customWidth="1"/>
    <col min="3" max="3" width="14.140625" style="23" customWidth="1"/>
    <col min="4" max="16384" width="9.140625" style="23"/>
  </cols>
  <sheetData>
    <row r="1" spans="1:17" x14ac:dyDescent="0.2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25">
      <c r="A2"/>
      <c r="B2"/>
      <c r="C2"/>
      <c r="D2"/>
      <c r="E2"/>
      <c r="F2"/>
      <c r="G2"/>
      <c r="H2"/>
      <c r="I2"/>
      <c r="J2"/>
      <c r="K2"/>
    </row>
    <row r="3" spans="1:17" x14ac:dyDescent="0.2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25">
      <c r="A4"/>
      <c r="B4"/>
      <c r="C4" s="12"/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.75" thickBot="1" x14ac:dyDescent="0.3">
      <c r="A5" s="5" t="s">
        <v>3</v>
      </c>
      <c r="B5" s="5" t="s">
        <v>4</v>
      </c>
      <c r="C5" s="18"/>
      <c r="D5"/>
      <c r="E5"/>
      <c r="F5"/>
      <c r="G5"/>
      <c r="H5"/>
      <c r="I5"/>
      <c r="J5"/>
      <c r="K5"/>
    </row>
    <row r="6" spans="1:17" x14ac:dyDescent="0.25">
      <c r="A6" s="17">
        <v>2010</v>
      </c>
      <c r="B6" s="76">
        <v>108</v>
      </c>
      <c r="C6" s="14"/>
      <c r="D6"/>
      <c r="E6"/>
      <c r="F6"/>
      <c r="G6"/>
      <c r="H6"/>
      <c r="I6"/>
      <c r="J6"/>
      <c r="K6"/>
    </row>
    <row r="7" spans="1:17" x14ac:dyDescent="0.25">
      <c r="A7" s="16">
        <v>2011</v>
      </c>
      <c r="B7" s="70">
        <v>107</v>
      </c>
      <c r="C7" s="14"/>
      <c r="D7"/>
      <c r="E7"/>
      <c r="F7"/>
      <c r="G7"/>
      <c r="H7"/>
      <c r="I7"/>
      <c r="J7"/>
      <c r="K7" s="24"/>
    </row>
    <row r="8" spans="1:17" x14ac:dyDescent="0.25">
      <c r="A8" s="17">
        <v>2012</v>
      </c>
      <c r="B8" s="70">
        <v>104</v>
      </c>
      <c r="C8" s="14"/>
      <c r="D8"/>
      <c r="E8"/>
      <c r="F8"/>
      <c r="G8"/>
      <c r="H8"/>
      <c r="I8"/>
      <c r="J8"/>
    </row>
    <row r="9" spans="1:17" x14ac:dyDescent="0.25">
      <c r="A9" s="16">
        <v>2013</v>
      </c>
      <c r="B9" s="70">
        <v>109</v>
      </c>
      <c r="C9" s="14"/>
      <c r="D9" s="14"/>
      <c r="E9"/>
      <c r="F9"/>
      <c r="G9"/>
      <c r="H9"/>
      <c r="I9"/>
      <c r="J9"/>
    </row>
    <row r="10" spans="1:17" x14ac:dyDescent="0.25">
      <c r="A10" s="17">
        <v>2014</v>
      </c>
      <c r="B10" s="70">
        <v>107</v>
      </c>
      <c r="C10" s="14"/>
      <c r="D10"/>
      <c r="E10"/>
      <c r="F10"/>
      <c r="G10"/>
      <c r="H10"/>
      <c r="I10"/>
      <c r="J10"/>
    </row>
    <row r="11" spans="1:17" x14ac:dyDescent="0.25">
      <c r="A11" s="16">
        <v>2015</v>
      </c>
      <c r="B11" s="70">
        <v>110</v>
      </c>
      <c r="C11" s="14"/>
      <c r="D11"/>
      <c r="E11"/>
      <c r="F11"/>
      <c r="G11"/>
      <c r="H11"/>
      <c r="I11"/>
      <c r="J11"/>
    </row>
    <row r="12" spans="1:17" x14ac:dyDescent="0.25">
      <c r="A12" s="17">
        <v>2016</v>
      </c>
      <c r="B12" s="70">
        <v>99</v>
      </c>
      <c r="C12" s="14"/>
      <c r="D12"/>
      <c r="E12"/>
      <c r="F12"/>
      <c r="G12"/>
      <c r="H12"/>
      <c r="I12"/>
      <c r="J12"/>
    </row>
    <row r="13" spans="1:17" x14ac:dyDescent="0.25">
      <c r="A13" s="16">
        <v>2017</v>
      </c>
      <c r="B13" s="70">
        <v>99</v>
      </c>
      <c r="C13" s="14"/>
      <c r="D13"/>
      <c r="E13"/>
      <c r="F13"/>
      <c r="G13"/>
      <c r="H13"/>
      <c r="I13"/>
      <c r="J13"/>
    </row>
    <row r="14" spans="1:17" x14ac:dyDescent="0.25">
      <c r="A14" s="17">
        <v>2018</v>
      </c>
      <c r="B14" s="70">
        <v>104</v>
      </c>
      <c r="C14" s="14"/>
      <c r="D14"/>
      <c r="E14"/>
      <c r="F14"/>
      <c r="G14"/>
      <c r="H14"/>
      <c r="I14"/>
      <c r="J14"/>
    </row>
    <row r="15" spans="1:17" x14ac:dyDescent="0.25">
      <c r="A15" s="16">
        <v>2019</v>
      </c>
      <c r="B15" s="70">
        <v>104</v>
      </c>
      <c r="C15" s="14"/>
      <c r="D15"/>
      <c r="E15"/>
      <c r="F15"/>
      <c r="G15"/>
      <c r="H15"/>
      <c r="I15"/>
      <c r="J15"/>
    </row>
    <row r="16" spans="1:17" x14ac:dyDescent="0.25">
      <c r="A16" s="17">
        <v>2020</v>
      </c>
      <c r="B16" s="70">
        <v>99</v>
      </c>
      <c r="C16" s="14"/>
      <c r="D16"/>
      <c r="E16"/>
      <c r="F16"/>
      <c r="G16"/>
      <c r="H16"/>
      <c r="I16"/>
      <c r="J16"/>
    </row>
    <row r="17" spans="1:10" x14ac:dyDescent="0.25">
      <c r="A17" s="16">
        <v>2021</v>
      </c>
      <c r="B17" s="70">
        <v>99</v>
      </c>
      <c r="C17" s="14"/>
      <c r="D17"/>
      <c r="E17"/>
      <c r="F17"/>
      <c r="G17"/>
      <c r="H17"/>
      <c r="I17"/>
      <c r="J17"/>
    </row>
    <row r="18" spans="1:10" x14ac:dyDescent="0.25">
      <c r="A18" s="17">
        <v>2022</v>
      </c>
      <c r="B18" s="70">
        <v>101</v>
      </c>
      <c r="C18" s="14"/>
      <c r="D18"/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85</v>
      </c>
      <c r="B5" s="74" t="s">
        <v>86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77">
        <v>44197</v>
      </c>
      <c r="B6" s="78">
        <v>12</v>
      </c>
      <c r="C6" s="11"/>
      <c r="D6" s="11"/>
      <c r="E6" s="11"/>
      <c r="F6" s="11"/>
      <c r="G6" s="11"/>
      <c r="H6" s="11"/>
      <c r="I6" s="11"/>
    </row>
    <row r="7" spans="1:9" x14ac:dyDescent="0.25">
      <c r="A7" s="77">
        <v>44228</v>
      </c>
      <c r="B7" s="78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77">
        <v>44256</v>
      </c>
      <c r="B8" s="78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77">
        <v>44287</v>
      </c>
      <c r="B9" s="78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77">
        <v>44317</v>
      </c>
      <c r="B10" s="78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77">
        <v>44348</v>
      </c>
      <c r="B11" s="78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77">
        <v>44378</v>
      </c>
      <c r="B12" s="78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77">
        <v>44409</v>
      </c>
      <c r="B13" s="78">
        <v>32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77">
        <v>44440</v>
      </c>
      <c r="B14" s="78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77">
        <v>44470</v>
      </c>
      <c r="B15" s="78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77">
        <v>44501</v>
      </c>
      <c r="B16" s="78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77">
        <v>44531</v>
      </c>
      <c r="B17" s="78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77">
        <v>44562</v>
      </c>
      <c r="B18" s="78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77">
        <v>44593</v>
      </c>
      <c r="B19" s="78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77">
        <v>44621</v>
      </c>
      <c r="B20" s="78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77">
        <v>44652</v>
      </c>
      <c r="B21" s="78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77">
        <v>44682</v>
      </c>
      <c r="B22" s="78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77">
        <v>44713</v>
      </c>
      <c r="B23" s="78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77">
        <v>44743</v>
      </c>
      <c r="B24" s="78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77">
        <v>44774</v>
      </c>
      <c r="B25" s="78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77">
        <v>44805</v>
      </c>
      <c r="B26" s="78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77">
        <v>44835</v>
      </c>
      <c r="B27" s="78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77">
        <v>44866</v>
      </c>
      <c r="B28" s="78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77">
        <v>44896</v>
      </c>
      <c r="B29" s="78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77">
        <v>44927</v>
      </c>
      <c r="B30" s="78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77">
        <v>44958</v>
      </c>
      <c r="B31" s="78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77">
        <v>44986</v>
      </c>
      <c r="B32" s="78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77">
        <v>45017</v>
      </c>
      <c r="B33" s="78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77">
        <v>45047</v>
      </c>
      <c r="B34" s="78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77">
        <v>45078</v>
      </c>
      <c r="B35" s="78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31</v>
      </c>
    </row>
    <row r="5" spans="1:14" x14ac:dyDescent="0.25">
      <c r="A5" t="s">
        <v>8</v>
      </c>
    </row>
    <row r="8" spans="1:14" ht="15" customHeight="1" x14ac:dyDescent="0.25">
      <c r="A8" t="s">
        <v>9</v>
      </c>
    </row>
    <row r="11" spans="1:14" x14ac:dyDescent="0.25">
      <c r="A11" t="s">
        <v>10</v>
      </c>
    </row>
    <row r="12" spans="1:14" x14ac:dyDescent="0.25">
      <c r="N12" s="12"/>
    </row>
    <row r="14" spans="1:14" x14ac:dyDescent="0.25">
      <c r="A14" t="s">
        <v>11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8"/>
  <sheetViews>
    <sheetView tabSelected="1"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9" x14ac:dyDescent="0.25">
      <c r="A1" t="s">
        <v>1</v>
      </c>
    </row>
    <row r="3" spans="1:9" x14ac:dyDescent="0.25">
      <c r="B3" s="63"/>
    </row>
    <row r="4" spans="1:9" ht="14.45" customHeight="1" x14ac:dyDescent="0.25">
      <c r="A4" s="59" t="s">
        <v>87</v>
      </c>
      <c r="B4" s="59" t="s">
        <v>88</v>
      </c>
      <c r="C4" s="59" t="s">
        <v>89</v>
      </c>
      <c r="E4" s="96" t="s">
        <v>97</v>
      </c>
    </row>
    <row r="5" spans="1:9" x14ac:dyDescent="0.25">
      <c r="A5" s="58">
        <v>25</v>
      </c>
      <c r="B5" s="58">
        <v>32</v>
      </c>
      <c r="C5" s="58">
        <v>27</v>
      </c>
    </row>
    <row r="6" spans="1:9" x14ac:dyDescent="0.25">
      <c r="A6" s="58">
        <v>28</v>
      </c>
      <c r="B6" s="58">
        <v>35</v>
      </c>
      <c r="C6" s="58">
        <v>29</v>
      </c>
    </row>
    <row r="7" spans="1:9" x14ac:dyDescent="0.25">
      <c r="A7" s="58">
        <v>30</v>
      </c>
      <c r="B7" s="58">
        <v>33</v>
      </c>
      <c r="C7" s="58">
        <v>34</v>
      </c>
      <c r="E7" t="s">
        <v>98</v>
      </c>
      <c r="F7" t="s">
        <v>100</v>
      </c>
    </row>
    <row r="8" spans="1:9" x14ac:dyDescent="0.25">
      <c r="A8" s="58">
        <v>26</v>
      </c>
      <c r="B8" s="58">
        <v>26</v>
      </c>
      <c r="C8" s="58">
        <v>26</v>
      </c>
      <c r="D8" s="3"/>
      <c r="E8" t="s">
        <v>99</v>
      </c>
      <c r="F8" t="s">
        <v>101</v>
      </c>
    </row>
    <row r="9" spans="1:9" x14ac:dyDescent="0.25">
      <c r="A9" s="58">
        <v>34</v>
      </c>
      <c r="B9" s="58">
        <v>34</v>
      </c>
      <c r="C9" s="58">
        <v>28</v>
      </c>
    </row>
    <row r="10" spans="1:9" x14ac:dyDescent="0.25">
      <c r="A10" s="58">
        <v>29</v>
      </c>
      <c r="B10" s="58">
        <v>31</v>
      </c>
      <c r="C10" s="58">
        <v>25</v>
      </c>
    </row>
    <row r="11" spans="1:9" x14ac:dyDescent="0.25">
      <c r="E11" t="s">
        <v>102</v>
      </c>
    </row>
    <row r="13" spans="1:9" ht="15.75" thickBot="1" x14ac:dyDescent="0.3">
      <c r="E13" t="s">
        <v>103</v>
      </c>
    </row>
    <row r="14" spans="1:9" x14ac:dyDescent="0.25">
      <c r="E14" s="98" t="s">
        <v>104</v>
      </c>
      <c r="F14" s="98" t="s">
        <v>105</v>
      </c>
      <c r="G14" s="98" t="s">
        <v>106</v>
      </c>
      <c r="H14" s="98" t="s">
        <v>107</v>
      </c>
      <c r="I14" s="98" t="s">
        <v>108</v>
      </c>
    </row>
    <row r="15" spans="1:9" x14ac:dyDescent="0.25">
      <c r="E15" t="s">
        <v>87</v>
      </c>
      <c r="F15">
        <v>6</v>
      </c>
      <c r="G15">
        <v>172</v>
      </c>
      <c r="H15">
        <v>28.666666666666668</v>
      </c>
      <c r="I15">
        <v>10.266666666666605</v>
      </c>
    </row>
    <row r="16" spans="1:9" x14ac:dyDescent="0.25">
      <c r="E16" t="s">
        <v>88</v>
      </c>
      <c r="F16">
        <v>6</v>
      </c>
      <c r="G16">
        <v>191</v>
      </c>
      <c r="H16">
        <v>31.833333333333332</v>
      </c>
      <c r="I16">
        <v>10.166666666666668</v>
      </c>
    </row>
    <row r="17" spans="5:11" ht="15.75" thickBot="1" x14ac:dyDescent="0.3">
      <c r="E17" s="97" t="s">
        <v>89</v>
      </c>
      <c r="F17" s="97">
        <v>6</v>
      </c>
      <c r="G17" s="97">
        <v>169</v>
      </c>
      <c r="H17" s="97">
        <v>28.166666666666668</v>
      </c>
      <c r="I17" s="97">
        <v>10.166666666666606</v>
      </c>
    </row>
    <row r="20" spans="5:11" ht="15.75" thickBot="1" x14ac:dyDescent="0.3">
      <c r="E20" t="s">
        <v>109</v>
      </c>
    </row>
    <row r="21" spans="5:11" x14ac:dyDescent="0.25">
      <c r="E21" s="98" t="s">
        <v>110</v>
      </c>
      <c r="F21" s="98" t="s">
        <v>111</v>
      </c>
      <c r="G21" s="98" t="s">
        <v>112</v>
      </c>
      <c r="H21" s="98" t="s">
        <v>113</v>
      </c>
      <c r="I21" s="98" t="s">
        <v>114</v>
      </c>
      <c r="J21" s="98" t="s">
        <v>115</v>
      </c>
      <c r="K21" s="98" t="s">
        <v>116</v>
      </c>
    </row>
    <row r="22" spans="5:11" x14ac:dyDescent="0.25">
      <c r="E22" t="s">
        <v>117</v>
      </c>
      <c r="F22">
        <v>47.444444444444372</v>
      </c>
      <c r="G22">
        <v>2</v>
      </c>
      <c r="H22">
        <v>23.722222222222186</v>
      </c>
      <c r="I22">
        <v>2.3257080610021754</v>
      </c>
      <c r="J22" s="99">
        <v>0.13189567441761946</v>
      </c>
      <c r="K22">
        <v>3.6823203436732408</v>
      </c>
    </row>
    <row r="23" spans="5:11" x14ac:dyDescent="0.25">
      <c r="E23" t="s">
        <v>118</v>
      </c>
      <c r="F23">
        <v>153</v>
      </c>
      <c r="G23">
        <v>15</v>
      </c>
      <c r="H23">
        <v>10.199999999999999</v>
      </c>
    </row>
    <row r="25" spans="5:11" ht="15.75" thickBot="1" x14ac:dyDescent="0.3">
      <c r="E25" s="97" t="s">
        <v>119</v>
      </c>
      <c r="F25" s="97">
        <v>200.44444444444437</v>
      </c>
      <c r="G25" s="97">
        <v>17</v>
      </c>
      <c r="H25" s="97"/>
      <c r="I25" s="97"/>
      <c r="J25" s="97"/>
      <c r="K25" s="97"/>
    </row>
    <row r="27" spans="5:11" x14ac:dyDescent="0.25">
      <c r="E27" t="s">
        <v>120</v>
      </c>
    </row>
    <row r="28" spans="5:11" x14ac:dyDescent="0.25">
      <c r="E28" t="s">
        <v>121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41"/>
  <sheetViews>
    <sheetView workbookViewId="0"/>
  </sheetViews>
  <sheetFormatPr defaultRowHeight="15" x14ac:dyDescent="0.25"/>
  <cols>
    <col min="1" max="1" width="21.140625" customWidth="1"/>
    <col min="2" max="2" width="23" customWidth="1"/>
    <col min="3" max="3" width="24.85546875" customWidth="1"/>
    <col min="4" max="4" width="22.140625" customWidth="1"/>
    <col min="5" max="5" width="16.140625" bestFit="1" customWidth="1"/>
    <col min="6" max="6" width="32.42578125" bestFit="1" customWidth="1"/>
    <col min="7" max="7" width="29.42578125" bestFit="1" customWidth="1"/>
  </cols>
  <sheetData>
    <row r="1" spans="1:7" x14ac:dyDescent="0.25">
      <c r="A1" t="s">
        <v>0</v>
      </c>
    </row>
    <row r="3" spans="1:7" x14ac:dyDescent="0.25">
      <c r="A3" s="65"/>
      <c r="B3" s="63"/>
    </row>
    <row r="4" spans="1:7" ht="30" x14ac:dyDescent="0.25">
      <c r="A4" s="71" t="s">
        <v>90</v>
      </c>
      <c r="B4" s="71" t="s">
        <v>91</v>
      </c>
    </row>
    <row r="5" spans="1:7" x14ac:dyDescent="0.25">
      <c r="A5" s="15">
        <v>2.5</v>
      </c>
      <c r="B5" s="15">
        <v>1.8</v>
      </c>
    </row>
    <row r="6" spans="1:7" x14ac:dyDescent="0.25">
      <c r="A6" s="15">
        <v>3.1</v>
      </c>
      <c r="B6" s="15">
        <v>2.2000000000000002</v>
      </c>
    </row>
    <row r="7" spans="1:7" x14ac:dyDescent="0.25">
      <c r="A7" s="15">
        <v>2.8</v>
      </c>
      <c r="B7" s="15">
        <v>1.9</v>
      </c>
      <c r="D7" t="s">
        <v>123</v>
      </c>
    </row>
    <row r="8" spans="1:7" x14ac:dyDescent="0.25">
      <c r="A8" s="15">
        <v>2.9</v>
      </c>
      <c r="B8" s="15">
        <v>2</v>
      </c>
    </row>
    <row r="9" spans="1:7" x14ac:dyDescent="0.25">
      <c r="A9" s="15">
        <v>2.7</v>
      </c>
      <c r="B9" s="15">
        <v>1.7</v>
      </c>
      <c r="D9" t="s">
        <v>98</v>
      </c>
      <c r="E9" t="s">
        <v>124</v>
      </c>
    </row>
    <row r="10" spans="1:7" x14ac:dyDescent="0.25">
      <c r="A10" s="15">
        <v>3.4</v>
      </c>
      <c r="B10" s="15">
        <v>2.5</v>
      </c>
      <c r="D10" t="s">
        <v>99</v>
      </c>
      <c r="E10" t="s">
        <v>125</v>
      </c>
    </row>
    <row r="11" spans="1:7" x14ac:dyDescent="0.25">
      <c r="A11" s="15">
        <v>3.6</v>
      </c>
      <c r="B11" s="15">
        <v>2.8</v>
      </c>
    </row>
    <row r="12" spans="1:7" x14ac:dyDescent="0.25">
      <c r="A12" s="15">
        <v>3</v>
      </c>
      <c r="B12" s="15">
        <v>2.1</v>
      </c>
      <c r="C12" s="100" t="s">
        <v>126</v>
      </c>
      <c r="D12" s="99">
        <f>FTEST(A5:A16,B5:B16)</f>
        <v>0.57972702859349201</v>
      </c>
    </row>
    <row r="13" spans="1:7" x14ac:dyDescent="0.25">
      <c r="A13" s="15">
        <v>3.8</v>
      </c>
      <c r="B13" s="15">
        <v>2.9</v>
      </c>
    </row>
    <row r="14" spans="1:7" x14ac:dyDescent="0.25">
      <c r="A14" s="15">
        <v>3.5</v>
      </c>
      <c r="B14" s="15">
        <v>2.6</v>
      </c>
      <c r="D14" t="s">
        <v>127</v>
      </c>
    </row>
    <row r="15" spans="1:7" x14ac:dyDescent="0.25">
      <c r="A15" s="75">
        <v>4</v>
      </c>
      <c r="B15" s="75">
        <v>2.25</v>
      </c>
    </row>
    <row r="16" spans="1:7" x14ac:dyDescent="0.25">
      <c r="A16" s="75">
        <v>3.7</v>
      </c>
      <c r="B16" s="75">
        <v>2.7</v>
      </c>
      <c r="E16" s="3"/>
      <c r="F16" s="3"/>
      <c r="G16" s="3"/>
    </row>
    <row r="18" spans="4:6" x14ac:dyDescent="0.25">
      <c r="D18" t="s">
        <v>122</v>
      </c>
    </row>
    <row r="20" spans="4:6" x14ac:dyDescent="0.25">
      <c r="D20" t="s">
        <v>98</v>
      </c>
      <c r="E20" t="s">
        <v>128</v>
      </c>
    </row>
    <row r="21" spans="4:6" x14ac:dyDescent="0.25">
      <c r="D21" t="s">
        <v>99</v>
      </c>
      <c r="E21" t="s">
        <v>143</v>
      </c>
    </row>
    <row r="24" spans="4:6" x14ac:dyDescent="0.25">
      <c r="D24" t="s">
        <v>129</v>
      </c>
    </row>
    <row r="25" spans="4:6" ht="15.75" thickBot="1" x14ac:dyDescent="0.3"/>
    <row r="26" spans="4:6" x14ac:dyDescent="0.25">
      <c r="D26" s="98"/>
      <c r="E26" s="98" t="s">
        <v>90</v>
      </c>
      <c r="F26" s="98" t="s">
        <v>91</v>
      </c>
    </row>
    <row r="27" spans="4:6" x14ac:dyDescent="0.25">
      <c r="D27" t="s">
        <v>130</v>
      </c>
      <c r="E27">
        <v>3.25</v>
      </c>
      <c r="F27">
        <v>2.2875000000000001</v>
      </c>
    </row>
    <row r="28" spans="4:6" x14ac:dyDescent="0.25">
      <c r="D28" t="s">
        <v>108</v>
      </c>
      <c r="E28">
        <v>0.23181818181818026</v>
      </c>
      <c r="F28">
        <v>0.16460227272727224</v>
      </c>
    </row>
    <row r="29" spans="4:6" x14ac:dyDescent="0.25">
      <c r="D29" t="s">
        <v>131</v>
      </c>
      <c r="E29">
        <v>12</v>
      </c>
      <c r="F29">
        <v>12</v>
      </c>
    </row>
    <row r="30" spans="4:6" x14ac:dyDescent="0.25">
      <c r="D30" t="s">
        <v>132</v>
      </c>
      <c r="E30">
        <v>0.19821022727272625</v>
      </c>
    </row>
    <row r="31" spans="4:6" x14ac:dyDescent="0.25">
      <c r="D31" t="s">
        <v>133</v>
      </c>
      <c r="E31">
        <v>0</v>
      </c>
    </row>
    <row r="32" spans="4:6" x14ac:dyDescent="0.25">
      <c r="D32" t="s">
        <v>112</v>
      </c>
      <c r="E32">
        <v>22</v>
      </c>
    </row>
    <row r="33" spans="4:6" x14ac:dyDescent="0.25">
      <c r="D33" t="s">
        <v>134</v>
      </c>
      <c r="E33">
        <v>5.2955775654284638</v>
      </c>
    </row>
    <row r="34" spans="4:6" x14ac:dyDescent="0.25">
      <c r="D34" s="99" t="s">
        <v>135</v>
      </c>
      <c r="E34" s="99">
        <v>1.2915730387627081E-5</v>
      </c>
    </row>
    <row r="35" spans="4:6" x14ac:dyDescent="0.25">
      <c r="D35" t="s">
        <v>136</v>
      </c>
      <c r="E35">
        <v>1.7171443743802424</v>
      </c>
    </row>
    <row r="36" spans="4:6" x14ac:dyDescent="0.25">
      <c r="D36" t="s">
        <v>137</v>
      </c>
      <c r="E36">
        <v>2.5831460775254161E-5</v>
      </c>
    </row>
    <row r="37" spans="4:6" ht="15.75" thickBot="1" x14ac:dyDescent="0.3">
      <c r="D37" s="97" t="s">
        <v>138</v>
      </c>
      <c r="E37" s="97">
        <v>2.0738730679040258</v>
      </c>
      <c r="F37" s="97"/>
    </row>
    <row r="41" spans="4:6" x14ac:dyDescent="0.25">
      <c r="D41" t="s">
        <v>144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2"/>
  <sheetViews>
    <sheetView workbookViewId="0"/>
  </sheetViews>
  <sheetFormatPr defaultColWidth="9.140625" defaultRowHeight="15" x14ac:dyDescent="0.25"/>
  <cols>
    <col min="1" max="1" width="22.140625" customWidth="1"/>
    <col min="2" max="2" width="11.140625" customWidth="1"/>
    <col min="4" max="4" width="19.85546875" customWidth="1"/>
    <col min="5" max="5" width="15.140625" customWidth="1"/>
    <col min="6" max="6" width="14.85546875" customWidth="1"/>
    <col min="7" max="7" width="11.85546875" customWidth="1"/>
  </cols>
  <sheetData>
    <row r="1" spans="1:5" x14ac:dyDescent="0.25">
      <c r="A1" t="s">
        <v>1</v>
      </c>
    </row>
    <row r="5" spans="1:5" x14ac:dyDescent="0.25">
      <c r="A5" s="60"/>
      <c r="B5" s="46"/>
      <c r="C5" s="46"/>
    </row>
    <row r="6" spans="1:5" x14ac:dyDescent="0.25">
      <c r="A6" s="12"/>
      <c r="B6" s="12"/>
      <c r="C6" s="12"/>
    </row>
    <row r="7" spans="1:5" x14ac:dyDescent="0.25">
      <c r="A7" s="61" t="s">
        <v>92</v>
      </c>
      <c r="B7" s="61" t="s">
        <v>84</v>
      </c>
      <c r="C7" s="12"/>
      <c r="D7" t="s">
        <v>139</v>
      </c>
    </row>
    <row r="8" spans="1:5" x14ac:dyDescent="0.25">
      <c r="A8" s="62">
        <v>1</v>
      </c>
      <c r="B8" s="62">
        <v>120</v>
      </c>
      <c r="C8" s="12"/>
      <c r="D8" t="s">
        <v>140</v>
      </c>
      <c r="E8">
        <f>AVERAGE(B8:B16)</f>
        <v>113.11111111111111</v>
      </c>
    </row>
    <row r="9" spans="1:5" x14ac:dyDescent="0.25">
      <c r="A9" s="62">
        <v>2</v>
      </c>
      <c r="B9" s="62">
        <v>95</v>
      </c>
      <c r="C9" s="12"/>
    </row>
    <row r="10" spans="1:5" x14ac:dyDescent="0.25">
      <c r="A10" s="62">
        <v>3</v>
      </c>
      <c r="B10" s="62">
        <v>110</v>
      </c>
      <c r="C10" s="12"/>
      <c r="D10" t="s">
        <v>98</v>
      </c>
      <c r="E10" t="s">
        <v>141</v>
      </c>
    </row>
    <row r="11" spans="1:5" x14ac:dyDescent="0.25">
      <c r="A11" s="62">
        <v>4</v>
      </c>
      <c r="B11" s="62">
        <v>135</v>
      </c>
      <c r="C11" s="12"/>
      <c r="D11" t="s">
        <v>99</v>
      </c>
      <c r="E11" t="s">
        <v>142</v>
      </c>
    </row>
    <row r="12" spans="1:5" x14ac:dyDescent="0.25">
      <c r="A12" s="62">
        <v>5</v>
      </c>
      <c r="B12" s="62">
        <v>112</v>
      </c>
      <c r="C12" s="12"/>
    </row>
    <row r="13" spans="1:5" x14ac:dyDescent="0.25">
      <c r="A13" s="62">
        <v>6</v>
      </c>
      <c r="B13" s="62">
        <v>98</v>
      </c>
      <c r="C13" s="12"/>
      <c r="D13" t="s">
        <v>139</v>
      </c>
    </row>
    <row r="14" spans="1:5" x14ac:dyDescent="0.25">
      <c r="A14" s="62">
        <v>7</v>
      </c>
      <c r="B14" s="62">
        <v>128</v>
      </c>
      <c r="C14" s="12"/>
      <c r="D14" t="s">
        <v>145</v>
      </c>
    </row>
    <row r="15" spans="1:5" x14ac:dyDescent="0.25">
      <c r="A15" s="62">
        <v>8</v>
      </c>
      <c r="B15" s="62">
        <v>105</v>
      </c>
      <c r="C15" s="12"/>
      <c r="D15" t="s">
        <v>146</v>
      </c>
    </row>
    <row r="16" spans="1:5" x14ac:dyDescent="0.25">
      <c r="A16" s="62">
        <v>9</v>
      </c>
      <c r="B16" s="62">
        <v>115</v>
      </c>
      <c r="C16" s="12"/>
    </row>
    <row r="17" spans="1:4" x14ac:dyDescent="0.25">
      <c r="A17" s="12"/>
      <c r="B17" s="12"/>
      <c r="C17" s="12"/>
      <c r="D17">
        <f>ZTEST(B8:B16,E8)</f>
        <v>0.5</v>
      </c>
    </row>
    <row r="18" spans="1:4" x14ac:dyDescent="0.25">
      <c r="D18">
        <f>1-D17</f>
        <v>0.5</v>
      </c>
    </row>
    <row r="19" spans="1:4" x14ac:dyDescent="0.25">
      <c r="C19" t="s">
        <v>126</v>
      </c>
      <c r="D19" s="99">
        <f>2*MIN(D17:D18)</f>
        <v>1</v>
      </c>
    </row>
    <row r="22" spans="1:4" x14ac:dyDescent="0.25">
      <c r="D22" t="s">
        <v>147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Antonio Markić | Student</cp:lastModifiedBy>
  <dcterms:created xsi:type="dcterms:W3CDTF">2018-07-18T04:58:41Z</dcterms:created>
  <dcterms:modified xsi:type="dcterms:W3CDTF">2024-09-04T07:28:53Z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