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adna-mapa\"/>
    </mc:Choice>
  </mc:AlternateContent>
  <xr:revisionPtr revIDLastSave="0" documentId="8_{57798889-7CB6-4C3A-910F-5C7EF2642A25}" xr6:coauthVersionLast="47" xr6:coauthVersionMax="47" xr10:uidLastSave="{00000000-0000-0000-0000-000000000000}"/>
  <bookViews>
    <workbookView xWindow="-120" yWindow="-120" windowWidth="29040" windowHeight="15840" activeTab="15" xr2:uid="{00000000-000D-0000-FFFF-FFFF00000000}"/>
  </bookViews>
  <sheets>
    <sheet name="upute" sheetId="30" r:id="rId1"/>
    <sheet name="1ish1" sheetId="21" r:id="rId2"/>
    <sheet name="1ish2" sheetId="22" r:id="rId3"/>
    <sheet name="1ish3" sheetId="20" r:id="rId4"/>
    <sheet name="2ish1" sheetId="17" r:id="rId5"/>
    <sheet name="2ish2" sheetId="18" r:id="rId6"/>
    <sheet name="3ish1" sheetId="16" r:id="rId7"/>
    <sheet name="3ish2" sheetId="25" r:id="rId8"/>
    <sheet name="4ish1" sheetId="13" r:id="rId9"/>
    <sheet name="4ish2" sheetId="12" r:id="rId10"/>
    <sheet name="5ish1" sheetId="10" r:id="rId11"/>
    <sheet name="5ish2" sheetId="9" r:id="rId12"/>
    <sheet name="Formule" sheetId="31" r:id="rId13"/>
    <sheet name="6ish1" sheetId="7" r:id="rId14"/>
    <sheet name="6ish2" sheetId="27" r:id="rId15"/>
    <sheet name="6ish3" sheetId="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4" l="1"/>
  <c r="E13" i="4" s="1"/>
  <c r="E14" i="4" l="1"/>
  <c r="H8" i="30" l="1"/>
  <c r="H7" i="30"/>
</calcChain>
</file>

<file path=xl/sharedStrings.xml><?xml version="1.0" encoding="utf-8"?>
<sst xmlns="http://schemas.openxmlformats.org/spreadsheetml/2006/main" count="187" uniqueCount="149">
  <si>
    <t>5 bodova</t>
  </si>
  <si>
    <t>4 boda</t>
  </si>
  <si>
    <t>3 boda</t>
  </si>
  <si>
    <t>Godina</t>
  </si>
  <si>
    <t>Vt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</si>
  <si>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</si>
  <si>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</si>
  <si>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</si>
  <si>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</si>
  <si>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</si>
  <si>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</si>
  <si>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</si>
  <si>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</si>
  <si>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</si>
  <si>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</si>
  <si>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</si>
  <si>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</si>
  <si>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</si>
  <si>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</si>
  <si>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</si>
  <si>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</si>
  <si>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</si>
  <si>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</si>
  <si>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</si>
  <si>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</si>
  <si>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</si>
  <si>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</si>
  <si>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</si>
  <si>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</si>
  <si>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</si>
  <si>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</si>
  <si>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</si>
  <si>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</si>
  <si>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</si>
  <si>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Grad</t>
  </si>
  <si>
    <t>Helsinki</t>
  </si>
  <si>
    <t>Moskva</t>
  </si>
  <si>
    <t>London</t>
  </si>
  <si>
    <t>Berlin</t>
  </si>
  <si>
    <t>Paris</t>
  </si>
  <si>
    <t>Madrid</t>
  </si>
  <si>
    <t>Rim</t>
  </si>
  <si>
    <t>Atena</t>
  </si>
  <si>
    <t>Istanbul</t>
  </si>
  <si>
    <t>Dubai</t>
  </si>
  <si>
    <t>Mumbai</t>
  </si>
  <si>
    <t>Bangkok</t>
  </si>
  <si>
    <t>Sydney</t>
  </si>
  <si>
    <t>Rio de Janeiro</t>
  </si>
  <si>
    <t>Buenos Aires</t>
  </si>
  <si>
    <t>Los Angeles</t>
  </si>
  <si>
    <t>New York</t>
  </si>
  <si>
    <t>Toronto</t>
  </si>
  <si>
    <t>Chicago</t>
  </si>
  <si>
    <t>Prosj. temperatura (°C)</t>
  </si>
  <si>
    <t>Redni broj kompanije</t>
  </si>
  <si>
    <t>Broj novih pretplatnika</t>
  </si>
  <si>
    <t>Redni broj kampanje</t>
  </si>
  <si>
    <t>Ukupni prihod (000 €)</t>
  </si>
  <si>
    <t>Prodani uređaji (u tisućama)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</si>
  <si>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</si>
  <si>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</si>
  <si>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</si>
  <si>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</si>
  <si>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</si>
  <si>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</si>
  <si>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</si>
  <si>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</si>
  <si>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</si>
  <si>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</si>
  <si>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</si>
  <si>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</si>
  <si>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</si>
  <si>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</si>
  <si>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</si>
  <si>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</si>
  <si>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</si>
  <si>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</si>
  <si>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</si>
  <si>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</si>
  <si>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</si>
  <si>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</si>
  <si>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</si>
  <si>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</si>
  <si>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Broj klikova</t>
  </si>
  <si>
    <t>Mjesec</t>
  </si>
  <si>
    <t>Broj konverzija</t>
  </si>
  <si>
    <t>Kampanja A</t>
  </si>
  <si>
    <t>Kampanja B</t>
  </si>
  <si>
    <t>Kampanja C</t>
  </si>
  <si>
    <t>Profit proizvoda A (tisuće eura)</t>
  </si>
  <si>
    <t>Profit proizvoda B (tisuće eura)</t>
  </si>
  <si>
    <t>Oglas</t>
  </si>
  <si>
    <t>Sveučilište Algebra</t>
  </si>
  <si>
    <t>ispit - grupa 1 u 9:00 sati</t>
  </si>
  <si>
    <t>Novi kupci</t>
  </si>
  <si>
    <t>4. 9. 2024.</t>
  </si>
  <si>
    <t>H0</t>
  </si>
  <si>
    <t>H1</t>
  </si>
  <si>
    <t>Ne postoji statistički značajna razlika u broju konverzija između tri promatrane kampanje.</t>
  </si>
  <si>
    <t>Postoji statistički značajna razlika u broju konverzija između tri promatrane kampanje.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</si>
  <si>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</si>
  <si>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</si>
  <si>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</si>
  <si>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</si>
  <si>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</si>
  <si>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</si>
  <si>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</si>
  <si>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</si>
  <si>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</si>
  <si>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</si>
  <si>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</si>
  <si>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</si>
  <si>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</si>
  <si>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</si>
  <si>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</si>
  <si>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</si>
  <si>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</si>
  <si>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</si>
  <si>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p&gt;0,05</t>
  </si>
  <si>
    <t>Prihvaćamop hipotezu H0, a odbacujemo H1.</t>
  </si>
  <si>
    <t>Profit od prodaje proizvoda A nije značajno veći od profita od prodaje proizvoda B.</t>
  </si>
  <si>
    <t>Profit od prodaje proizvoda A je značajno veći od profita od prodaje proizvoda B.</t>
  </si>
  <si>
    <t>testiranje varijanci</t>
  </si>
  <si>
    <t>F-Test Two-Sample for Variances</t>
  </si>
  <si>
    <t>Mean</t>
  </si>
  <si>
    <t>Observations</t>
  </si>
  <si>
    <t>P(F&lt;=f) one-tail</t>
  </si>
  <si>
    <t>F Critical one-tail</t>
  </si>
  <si>
    <t>ne postoji razlika u varijancama.</t>
  </si>
  <si>
    <t>Postoji razlika u varijancama.</t>
  </si>
  <si>
    <t>Prihvacamo H0, a odbacujemo H1.</t>
  </si>
  <si>
    <t>t-Test: Two-Sample Assuming Equal Variances</t>
  </si>
  <si>
    <t>Pooled Variance</t>
  </si>
  <si>
    <t>Hypothesized Mean Difference</t>
  </si>
  <si>
    <t>t Stat</t>
  </si>
  <si>
    <t>P(T&lt;=t) one-tail</t>
  </si>
  <si>
    <t>t Critical one-tail</t>
  </si>
  <si>
    <t>P(T&lt;=t) two-tail</t>
  </si>
  <si>
    <t>t Critical two-tail</t>
  </si>
  <si>
    <t>p</t>
  </si>
  <si>
    <t>p&lt;0,05</t>
  </si>
  <si>
    <t>Ne postoji statistički značajna razlika u prosječnom broju klikova medu promatranimk oglasima.</t>
  </si>
  <si>
    <t>Postoji statistički značajna razlika u prosječnom broju klikova medu promatranimk oglasima.</t>
  </si>
  <si>
    <t>testiranje hipoteze o aritmetičkoj sredini – jednosmjerni test</t>
  </si>
  <si>
    <t>ZTEST</t>
  </si>
  <si>
    <t>1-ZTEST</t>
  </si>
  <si>
    <t>MIN</t>
  </si>
  <si>
    <t>Prihvacamo H1, a odbacujemo H0.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</si>
</sst>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  <numFmt numFmtId="174" formatCode="0.0000000"/>
    <numFmt numFmtId="175" formatCode="0.00000000"/>
    <numFmt numFmtId="181" formatCode="0.0000000000"/>
    <numFmt numFmtId="195" formatCode="0.000000000000000000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2" fillId="0" borderId="0"/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0" fontId="2" fillId="0" borderId="0"/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5" fillId="0" borderId="0" xfId="0" applyFont="1"/>
    <xf numFmtId="10" fontId="5" fillId="0" borderId="0" xfId="1" applyNumberFormat="1" applyFont="1" applyFill="1"/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3" fillId="0" borderId="0" xfId="6" applyFont="1"/>
    <xf numFmtId="10" fontId="13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5" fillId="0" borderId="0" xfId="0" applyNumberFormat="1" applyFont="1"/>
    <xf numFmtId="169" fontId="5" fillId="0" borderId="0" xfId="1" applyNumberFormat="1" applyFont="1" applyFill="1" applyAlignment="1">
      <alignment horizontal="center"/>
    </xf>
    <xf numFmtId="10" fontId="5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4" applyFont="1"/>
    <xf numFmtId="0" fontId="13" fillId="0" borderId="0" xfId="4" applyFont="1" applyAlignment="1">
      <alignment horizontal="left" vertical="center" wrapText="1"/>
    </xf>
    <xf numFmtId="0" fontId="15" fillId="0" borderId="3" xfId="4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8"/>
    <xf numFmtId="0" fontId="17" fillId="0" borderId="0" xfId="0" applyFont="1"/>
    <xf numFmtId="0" fontId="17" fillId="0" borderId="0" xfId="8" applyFont="1"/>
    <xf numFmtId="0" fontId="6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2" fontId="18" fillId="0" borderId="6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7" fontId="11" fillId="0" borderId="1" xfId="5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16" fillId="0" borderId="0" xfId="9" applyFont="1"/>
    <xf numFmtId="0" fontId="2" fillId="0" borderId="0" xfId="9"/>
    <xf numFmtId="0" fontId="20" fillId="0" borderId="0" xfId="9" applyFont="1"/>
    <xf numFmtId="0" fontId="2" fillId="0" borderId="1" xfId="9" applyBorder="1" applyAlignment="1">
      <alignment horizontal="center"/>
    </xf>
    <xf numFmtId="0" fontId="17" fillId="4" borderId="1" xfId="9" applyFont="1" applyFill="1" applyBorder="1" applyAlignment="1">
      <alignment horizontal="center" vertical="center" wrapText="1"/>
    </xf>
    <xf numFmtId="0" fontId="2" fillId="4" borderId="1" xfId="9" applyFill="1" applyBorder="1" applyAlignment="1">
      <alignment horizontal="center" vertical="center" wrapText="1"/>
    </xf>
    <xf numFmtId="0" fontId="2" fillId="0" borderId="1" xfId="9" applyBorder="1" applyAlignment="1">
      <alignment horizontal="center" wrapText="1"/>
    </xf>
    <xf numFmtId="0" fontId="2" fillId="0" borderId="1" xfId="9" applyBorder="1" applyAlignment="1">
      <alignment horizontal="center" vertical="center" wrapText="1"/>
    </xf>
    <xf numFmtId="0" fontId="5" fillId="0" borderId="0" xfId="10"/>
    <xf numFmtId="0" fontId="21" fillId="0" borderId="0" xfId="11" applyFont="1"/>
    <xf numFmtId="0" fontId="2" fillId="0" borderId="0" xfId="11"/>
    <xf numFmtId="0" fontId="22" fillId="0" borderId="0" xfId="11" applyFont="1"/>
    <xf numFmtId="0" fontId="2" fillId="0" borderId="0" xfId="0" applyFont="1"/>
    <xf numFmtId="0" fontId="14" fillId="0" borderId="0" xfId="4" applyFont="1"/>
    <xf numFmtId="0" fontId="14" fillId="0" borderId="0" xfId="4" applyFont="1" applyAlignment="1">
      <alignment horizontal="center"/>
    </xf>
    <xf numFmtId="0" fontId="1" fillId="0" borderId="0" xfId="9" applyFont="1"/>
    <xf numFmtId="0" fontId="17" fillId="4" borderId="8" xfId="9" applyFont="1" applyFill="1" applyBorder="1" applyAlignment="1">
      <alignment horizontal="center" vertical="center" wrapText="1"/>
    </xf>
    <xf numFmtId="0" fontId="17" fillId="4" borderId="9" xfId="9" applyFont="1" applyFill="1" applyBorder="1" applyAlignment="1">
      <alignment horizontal="center" vertical="center" wrapText="1"/>
    </xf>
    <xf numFmtId="0" fontId="17" fillId="4" borderId="10" xfId="9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12" xfId="0" applyFill="1" applyBorder="1" applyAlignment="1"/>
    <xf numFmtId="0" fontId="7" fillId="0" borderId="13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0" fillId="5" borderId="0" xfId="0" applyFill="1" applyBorder="1" applyAlignment="1"/>
    <xf numFmtId="175" fontId="0" fillId="5" borderId="0" xfId="0" applyNumberFormat="1" applyFill="1" applyBorder="1" applyAlignment="1"/>
    <xf numFmtId="0" fontId="21" fillId="0" borderId="0" xfId="0" applyFont="1"/>
    <xf numFmtId="174" fontId="0" fillId="0" borderId="0" xfId="0" applyNumberFormat="1"/>
    <xf numFmtId="181" fontId="0" fillId="0" borderId="0" xfId="0" applyNumberFormat="1"/>
    <xf numFmtId="195" fontId="0" fillId="0" borderId="0" xfId="0" applyNumberFormat="1"/>
  </cellXfs>
  <cellStyles count="12">
    <cellStyle name="Hiperveza 2" xfId="2" xr:uid="{00000000-0005-0000-0000-000000000000}"/>
    <cellStyle name="Hyperlink 2" xfId="3" xr:uid="{00000000-0005-0000-0000-000001000000}"/>
    <cellStyle name="Normal" xfId="0" builtinId="0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ercent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topLeftCell="A3" workbookViewId="0">
      <selection activeCell="I14" sqref="I14"/>
    </sheetView>
  </sheetViews>
  <sheetFormatPr defaultColWidth="8.7109375" defaultRowHeight="15" x14ac:dyDescent="0.25"/>
  <cols>
    <col min="1" max="1" width="17.5703125" style="81" customWidth="1"/>
    <col min="2" max="2" width="11.28515625" style="81" customWidth="1"/>
    <col min="3" max="3" width="8.7109375" style="81"/>
    <col min="4" max="4" width="10.7109375" style="81" customWidth="1"/>
    <col min="5" max="6" width="8.7109375" style="81"/>
    <col min="7" max="7" width="10.85546875" style="81" bestFit="1" customWidth="1"/>
    <col min="8" max="16384" width="8.7109375" style="81"/>
  </cols>
  <sheetData>
    <row r="1" spans="1:9" ht="26.25" x14ac:dyDescent="0.4">
      <c r="A1" s="80"/>
      <c r="D1" s="82" t="s">
        <v>12</v>
      </c>
      <c r="G1" s="80"/>
      <c r="I1" s="81" t="s">
        <v>13</v>
      </c>
    </row>
    <row r="2" spans="1:9" x14ac:dyDescent="0.25">
      <c r="D2" s="81" t="s">
        <v>94</v>
      </c>
      <c r="I2" s="81" t="s">
        <v>93</v>
      </c>
    </row>
    <row r="3" spans="1:9" x14ac:dyDescent="0.25">
      <c r="D3" s="95" t="s">
        <v>96</v>
      </c>
    </row>
    <row r="5" spans="1:9" x14ac:dyDescent="0.25">
      <c r="A5" s="83"/>
      <c r="B5" s="96" t="s">
        <v>14</v>
      </c>
      <c r="C5" s="97"/>
      <c r="D5" s="98"/>
      <c r="E5" s="96" t="s">
        <v>15</v>
      </c>
      <c r="F5" s="97"/>
      <c r="G5" s="98"/>
      <c r="H5" s="84"/>
    </row>
    <row r="6" spans="1:9" ht="30" x14ac:dyDescent="0.25">
      <c r="A6" s="83" t="s">
        <v>16</v>
      </c>
      <c r="B6" s="84" t="s">
        <v>17</v>
      </c>
      <c r="C6" s="84" t="s">
        <v>18</v>
      </c>
      <c r="D6" s="84" t="s">
        <v>19</v>
      </c>
      <c r="E6" s="84" t="s">
        <v>20</v>
      </c>
      <c r="F6" s="84" t="s">
        <v>21</v>
      </c>
      <c r="G6" s="84" t="s">
        <v>22</v>
      </c>
      <c r="H6" s="84" t="s">
        <v>23</v>
      </c>
    </row>
    <row r="7" spans="1:9" x14ac:dyDescent="0.25">
      <c r="A7" s="83" t="s">
        <v>24</v>
      </c>
      <c r="B7" s="85">
        <v>13</v>
      </c>
      <c r="C7" s="85">
        <v>13</v>
      </c>
      <c r="D7" s="85">
        <v>13</v>
      </c>
      <c r="E7" s="85">
        <v>13</v>
      </c>
      <c r="F7" s="85">
        <v>13</v>
      </c>
      <c r="G7" s="85">
        <v>13</v>
      </c>
      <c r="H7" s="85">
        <f>SUM(B7:G7)</f>
        <v>78</v>
      </c>
    </row>
    <row r="8" spans="1:9" ht="30" x14ac:dyDescent="0.25">
      <c r="A8" s="86" t="s">
        <v>25</v>
      </c>
      <c r="B8" s="87">
        <v>30</v>
      </c>
      <c r="C8" s="87">
        <v>30</v>
      </c>
      <c r="D8" s="87">
        <v>30</v>
      </c>
      <c r="E8" s="87">
        <v>30</v>
      </c>
      <c r="F8" s="87">
        <v>30</v>
      </c>
      <c r="G8" s="87">
        <v>30</v>
      </c>
      <c r="H8" s="87">
        <f>SUM(B8:G8)</f>
        <v>180</v>
      </c>
    </row>
    <row r="11" spans="1:9" x14ac:dyDescent="0.25">
      <c r="A11" s="88" t="s">
        <v>26</v>
      </c>
    </row>
    <row r="12" spans="1:9" x14ac:dyDescent="0.25">
      <c r="A12" s="88"/>
    </row>
    <row r="13" spans="1:9" x14ac:dyDescent="0.25">
      <c r="A13" s="88" t="s">
        <v>6</v>
      </c>
    </row>
    <row r="14" spans="1:9" x14ac:dyDescent="0.25">
      <c r="A14" s="88"/>
    </row>
    <row r="15" spans="1:9" x14ac:dyDescent="0.25">
      <c r="A15" s="88" t="s">
        <v>27</v>
      </c>
    </row>
    <row r="16" spans="1:9" x14ac:dyDescent="0.25">
      <c r="A16" s="88"/>
    </row>
    <row r="17" spans="1:1" x14ac:dyDescent="0.25">
      <c r="A17" s="88" t="s">
        <v>28</v>
      </c>
    </row>
    <row r="18" spans="1:1" x14ac:dyDescent="0.25">
      <c r="A18" s="88"/>
    </row>
    <row r="19" spans="1:1" x14ac:dyDescent="0.25">
      <c r="A19" s="88" t="s">
        <v>7</v>
      </c>
    </row>
    <row r="20" spans="1:1" x14ac:dyDescent="0.25">
      <c r="A20" s="88"/>
    </row>
    <row r="21" spans="1:1" x14ac:dyDescent="0.25">
      <c r="A21" s="88" t="s">
        <v>5</v>
      </c>
    </row>
    <row r="22" spans="1:1" x14ac:dyDescent="0.25">
      <c r="A22" s="88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8"/>
  <sheetViews>
    <sheetView topLeftCell="A3" workbookViewId="0">
      <selection activeCell="A3" sqref="A3"/>
    </sheetView>
  </sheetViews>
  <sheetFormatPr defaultColWidth="9.140625" defaultRowHeight="15" x14ac:dyDescent="0.25"/>
  <cols>
    <col min="1" max="1" width="18.42578125" style="23" customWidth="1"/>
    <col min="2" max="2" width="11.140625" style="23" customWidth="1"/>
    <col min="3" max="3" width="14.140625" style="23" customWidth="1"/>
    <col min="4" max="16384" width="9.140625" style="23"/>
  </cols>
  <sheetData>
    <row r="1" spans="1:17" x14ac:dyDescent="0.25">
      <c r="A1" t="s">
        <v>1</v>
      </c>
      <c r="B1"/>
      <c r="C1"/>
      <c r="D1"/>
      <c r="E1"/>
      <c r="F1"/>
      <c r="G1"/>
      <c r="H1"/>
      <c r="I1"/>
      <c r="J1"/>
      <c r="K1"/>
    </row>
    <row r="2" spans="1:17" x14ac:dyDescent="0.25">
      <c r="A2"/>
      <c r="B2"/>
      <c r="C2"/>
      <c r="D2"/>
      <c r="E2"/>
      <c r="F2"/>
      <c r="G2"/>
      <c r="H2"/>
      <c r="I2"/>
      <c r="J2"/>
      <c r="K2"/>
    </row>
    <row r="3" spans="1:17" x14ac:dyDescent="0.25">
      <c r="A3" t="s">
        <v>1</v>
      </c>
      <c r="B3"/>
      <c r="C3"/>
      <c r="D3"/>
      <c r="E3"/>
      <c r="F3"/>
      <c r="G3"/>
      <c r="H3"/>
      <c r="I3"/>
      <c r="J3"/>
      <c r="K3"/>
    </row>
    <row r="4" spans="1:17" x14ac:dyDescent="0.25">
      <c r="A4"/>
      <c r="B4"/>
      <c r="C4" s="12"/>
      <c r="D4"/>
      <c r="E4"/>
      <c r="F4"/>
      <c r="G4"/>
      <c r="H4"/>
      <c r="I4"/>
      <c r="J4"/>
      <c r="K4"/>
      <c r="L4" s="25"/>
      <c r="M4" s="25"/>
      <c r="N4" s="25"/>
      <c r="O4" s="25"/>
      <c r="P4" s="25"/>
      <c r="Q4" s="25"/>
    </row>
    <row r="5" spans="1:17" ht="15.75" thickBot="1" x14ac:dyDescent="0.3">
      <c r="A5" s="5" t="s">
        <v>3</v>
      </c>
      <c r="B5" s="5" t="s">
        <v>4</v>
      </c>
      <c r="C5" s="18"/>
      <c r="D5"/>
      <c r="E5"/>
      <c r="F5"/>
      <c r="G5"/>
      <c r="H5"/>
      <c r="I5"/>
      <c r="J5"/>
      <c r="K5"/>
    </row>
    <row r="6" spans="1:17" x14ac:dyDescent="0.25">
      <c r="A6" s="17">
        <v>2010</v>
      </c>
      <c r="B6" s="76">
        <v>108</v>
      </c>
      <c r="C6" s="14"/>
      <c r="D6"/>
      <c r="E6"/>
      <c r="F6"/>
      <c r="G6"/>
      <c r="H6"/>
      <c r="I6"/>
      <c r="J6"/>
      <c r="K6"/>
    </row>
    <row r="7" spans="1:17" x14ac:dyDescent="0.25">
      <c r="A7" s="16">
        <v>2011</v>
      </c>
      <c r="B7" s="70">
        <v>107</v>
      </c>
      <c r="C7" s="14"/>
      <c r="D7"/>
      <c r="E7"/>
      <c r="F7"/>
      <c r="G7"/>
      <c r="H7"/>
      <c r="I7"/>
      <c r="J7"/>
      <c r="K7" s="24"/>
    </row>
    <row r="8" spans="1:17" x14ac:dyDescent="0.25">
      <c r="A8" s="17">
        <v>2012</v>
      </c>
      <c r="B8" s="70">
        <v>104</v>
      </c>
      <c r="C8" s="14"/>
      <c r="D8"/>
      <c r="E8"/>
      <c r="F8"/>
      <c r="G8"/>
      <c r="H8"/>
      <c r="I8"/>
      <c r="J8"/>
    </row>
    <row r="9" spans="1:17" x14ac:dyDescent="0.25">
      <c r="A9" s="16">
        <v>2013</v>
      </c>
      <c r="B9" s="70">
        <v>109</v>
      </c>
      <c r="C9" s="14"/>
      <c r="D9" s="14"/>
      <c r="E9"/>
      <c r="F9"/>
      <c r="G9"/>
      <c r="H9"/>
      <c r="I9"/>
      <c r="J9"/>
    </row>
    <row r="10" spans="1:17" x14ac:dyDescent="0.25">
      <c r="A10" s="17">
        <v>2014</v>
      </c>
      <c r="B10" s="70">
        <v>107</v>
      </c>
      <c r="C10" s="14"/>
      <c r="D10"/>
      <c r="E10"/>
      <c r="F10"/>
      <c r="G10"/>
      <c r="H10"/>
      <c r="I10"/>
      <c r="J10"/>
    </row>
    <row r="11" spans="1:17" x14ac:dyDescent="0.25">
      <c r="A11" s="16">
        <v>2015</v>
      </c>
      <c r="B11" s="70">
        <v>110</v>
      </c>
      <c r="C11" s="14"/>
      <c r="D11"/>
      <c r="E11"/>
      <c r="F11"/>
      <c r="G11"/>
      <c r="H11"/>
      <c r="I11"/>
      <c r="J11"/>
    </row>
    <row r="12" spans="1:17" x14ac:dyDescent="0.25">
      <c r="A12" s="17">
        <v>2016</v>
      </c>
      <c r="B12" s="70">
        <v>99</v>
      </c>
      <c r="C12" s="14"/>
      <c r="D12"/>
      <c r="E12"/>
      <c r="F12"/>
      <c r="G12"/>
      <c r="H12"/>
      <c r="I12"/>
      <c r="J12"/>
    </row>
    <row r="13" spans="1:17" x14ac:dyDescent="0.25">
      <c r="A13" s="16">
        <v>2017</v>
      </c>
      <c r="B13" s="70">
        <v>99</v>
      </c>
      <c r="C13" s="14"/>
      <c r="D13"/>
      <c r="E13"/>
      <c r="F13"/>
      <c r="G13"/>
      <c r="H13"/>
      <c r="I13"/>
      <c r="J13"/>
    </row>
    <row r="14" spans="1:17" x14ac:dyDescent="0.25">
      <c r="A14" s="17">
        <v>2018</v>
      </c>
      <c r="B14" s="70">
        <v>104</v>
      </c>
      <c r="C14" s="14"/>
      <c r="D14"/>
      <c r="E14"/>
      <c r="F14"/>
      <c r="G14"/>
      <c r="H14"/>
      <c r="I14"/>
      <c r="J14"/>
    </row>
    <row r="15" spans="1:17" x14ac:dyDescent="0.25">
      <c r="A15" s="16">
        <v>2019</v>
      </c>
      <c r="B15" s="70">
        <v>104</v>
      </c>
      <c r="C15" s="14"/>
      <c r="D15"/>
      <c r="E15"/>
      <c r="F15"/>
      <c r="G15"/>
      <c r="H15"/>
      <c r="I15"/>
      <c r="J15"/>
    </row>
    <row r="16" spans="1:17" x14ac:dyDescent="0.25">
      <c r="A16" s="17">
        <v>2020</v>
      </c>
      <c r="B16" s="70">
        <v>99</v>
      </c>
      <c r="C16" s="14"/>
      <c r="D16"/>
      <c r="E16"/>
      <c r="F16"/>
      <c r="G16"/>
      <c r="H16"/>
      <c r="I16"/>
      <c r="J16"/>
    </row>
    <row r="17" spans="1:10" x14ac:dyDescent="0.25">
      <c r="A17" s="16">
        <v>2021</v>
      </c>
      <c r="B17" s="70">
        <v>99</v>
      </c>
      <c r="C17" s="14"/>
      <c r="D17"/>
      <c r="E17"/>
      <c r="F17"/>
      <c r="G17"/>
      <c r="H17"/>
      <c r="I17"/>
      <c r="J17"/>
    </row>
    <row r="18" spans="1:10" x14ac:dyDescent="0.25">
      <c r="A18" s="17">
        <v>2022</v>
      </c>
      <c r="B18" s="70">
        <v>101</v>
      </c>
      <c r="C18" s="14"/>
      <c r="D18"/>
      <c r="E18"/>
      <c r="F18"/>
      <c r="G18"/>
      <c r="H18"/>
      <c r="I18"/>
      <c r="J1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workbookViewId="0"/>
  </sheetViews>
  <sheetFormatPr defaultRowHeight="15" x14ac:dyDescent="0.25"/>
  <cols>
    <col min="1" max="1" width="22.140625" customWidth="1"/>
    <col min="2" max="2" width="14.42578125" customWidth="1"/>
    <col min="5" max="5" width="10.42578125" bestFit="1" customWidth="1"/>
    <col min="14" max="14" width="12.140625" customWidth="1"/>
  </cols>
  <sheetData>
    <row r="1" spans="1:9" x14ac:dyDescent="0.25">
      <c r="A1" t="s">
        <v>0</v>
      </c>
    </row>
    <row r="4" spans="1: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54" t="s">
        <v>85</v>
      </c>
      <c r="B5" s="74" t="s">
        <v>86</v>
      </c>
      <c r="C5" s="11"/>
      <c r="D5" s="11"/>
      <c r="E5" s="11"/>
      <c r="F5" s="11"/>
      <c r="G5" s="11"/>
      <c r="H5" s="11"/>
      <c r="I5" s="11"/>
    </row>
    <row r="6" spans="1:9" ht="17.25" customHeight="1" x14ac:dyDescent="0.25">
      <c r="A6" s="77">
        <v>44197</v>
      </c>
      <c r="B6" s="78">
        <v>12</v>
      </c>
      <c r="C6" s="11"/>
      <c r="D6" s="11"/>
      <c r="E6" s="11"/>
      <c r="F6" s="11"/>
      <c r="G6" s="11"/>
      <c r="H6" s="11"/>
      <c r="I6" s="11"/>
    </row>
    <row r="7" spans="1:9" x14ac:dyDescent="0.25">
      <c r="A7" s="77">
        <v>44228</v>
      </c>
      <c r="B7" s="78">
        <v>15</v>
      </c>
      <c r="C7" s="11"/>
      <c r="D7" s="11"/>
      <c r="E7" s="11"/>
      <c r="F7" s="11"/>
      <c r="G7" s="11"/>
      <c r="H7" s="11"/>
      <c r="I7" s="11"/>
    </row>
    <row r="8" spans="1:9" x14ac:dyDescent="0.25">
      <c r="A8" s="77">
        <v>44256</v>
      </c>
      <c r="B8" s="78">
        <v>18</v>
      </c>
      <c r="C8" s="11"/>
      <c r="D8" s="11"/>
      <c r="E8" s="11"/>
      <c r="F8" s="11"/>
      <c r="G8" s="11"/>
      <c r="H8" s="11"/>
      <c r="I8" s="11"/>
    </row>
    <row r="9" spans="1:9" x14ac:dyDescent="0.25">
      <c r="A9" s="77">
        <v>44287</v>
      </c>
      <c r="B9" s="78">
        <v>20</v>
      </c>
      <c r="C9" s="11"/>
      <c r="D9" s="11"/>
      <c r="E9" s="11"/>
      <c r="F9" s="11"/>
      <c r="G9" s="11"/>
      <c r="H9" s="11"/>
      <c r="I9" s="11"/>
    </row>
    <row r="10" spans="1:9" x14ac:dyDescent="0.25">
      <c r="A10" s="77">
        <v>44317</v>
      </c>
      <c r="B10" s="78">
        <v>22</v>
      </c>
      <c r="C10" s="11"/>
      <c r="D10" s="11"/>
      <c r="E10" s="11"/>
      <c r="F10" s="11"/>
      <c r="G10" s="11"/>
      <c r="H10" s="11"/>
      <c r="I10" s="11"/>
    </row>
    <row r="11" spans="1:9" x14ac:dyDescent="0.25">
      <c r="A11" s="77">
        <v>44348</v>
      </c>
      <c r="B11" s="78">
        <v>25</v>
      </c>
      <c r="C11" s="11"/>
      <c r="D11" s="11"/>
      <c r="E11" s="11"/>
      <c r="F11" s="11"/>
      <c r="G11" s="11"/>
      <c r="H11" s="11"/>
      <c r="I11" s="11"/>
    </row>
    <row r="12" spans="1:9" x14ac:dyDescent="0.25">
      <c r="A12" s="77">
        <v>44378</v>
      </c>
      <c r="B12" s="78">
        <v>30</v>
      </c>
      <c r="C12" s="11"/>
      <c r="D12" s="11"/>
      <c r="E12" s="11"/>
      <c r="F12" s="11"/>
      <c r="G12" s="11"/>
      <c r="H12" s="11"/>
      <c r="I12" s="11"/>
    </row>
    <row r="13" spans="1:9" x14ac:dyDescent="0.25">
      <c r="A13" s="77">
        <v>44409</v>
      </c>
      <c r="B13" s="78">
        <v>32</v>
      </c>
      <c r="C13" s="11"/>
      <c r="D13" s="11"/>
      <c r="E13" s="11"/>
      <c r="F13" s="11"/>
      <c r="G13" s="11"/>
      <c r="H13" s="11"/>
      <c r="I13" s="11"/>
    </row>
    <row r="14" spans="1:9" x14ac:dyDescent="0.25">
      <c r="A14" s="77">
        <v>44440</v>
      </c>
      <c r="B14" s="78">
        <v>28</v>
      </c>
      <c r="C14" s="11"/>
      <c r="D14" s="11"/>
      <c r="E14" s="11"/>
      <c r="F14" s="11"/>
      <c r="G14" s="11"/>
      <c r="H14" s="11"/>
      <c r="I14" s="11"/>
    </row>
    <row r="15" spans="1:9" x14ac:dyDescent="0.25">
      <c r="A15" s="77">
        <v>44470</v>
      </c>
      <c r="B15" s="78">
        <v>26</v>
      </c>
      <c r="C15" s="11"/>
      <c r="D15" s="11"/>
      <c r="E15" s="11"/>
      <c r="F15" s="11"/>
      <c r="G15" s="11"/>
      <c r="H15" s="11"/>
      <c r="I15" s="11"/>
    </row>
    <row r="16" spans="1:9" x14ac:dyDescent="0.25">
      <c r="A16" s="77">
        <v>44501</v>
      </c>
      <c r="B16" s="78">
        <v>23</v>
      </c>
      <c r="C16" s="11"/>
      <c r="D16" s="11"/>
      <c r="E16" s="11"/>
      <c r="F16" s="11"/>
      <c r="G16" s="11"/>
      <c r="H16" s="11"/>
      <c r="I16" s="11"/>
    </row>
    <row r="17" spans="1:9" x14ac:dyDescent="0.25">
      <c r="A17" s="77">
        <v>44531</v>
      </c>
      <c r="B17" s="78">
        <v>20</v>
      </c>
      <c r="C17" s="11"/>
      <c r="D17" s="11"/>
      <c r="E17" s="11"/>
      <c r="F17" s="11"/>
      <c r="G17" s="11"/>
      <c r="H17" s="11"/>
      <c r="I17" s="11"/>
    </row>
    <row r="18" spans="1:9" x14ac:dyDescent="0.25">
      <c r="A18" s="77">
        <v>44562</v>
      </c>
      <c r="B18" s="78">
        <v>18</v>
      </c>
      <c r="C18" s="11"/>
      <c r="D18" s="11"/>
      <c r="E18" s="11"/>
      <c r="F18" s="11"/>
      <c r="G18" s="11"/>
      <c r="H18" s="11"/>
      <c r="I18" s="11"/>
    </row>
    <row r="19" spans="1:9" x14ac:dyDescent="0.25">
      <c r="A19" s="77">
        <v>44593</v>
      </c>
      <c r="B19" s="78">
        <v>17</v>
      </c>
      <c r="C19" s="11"/>
      <c r="D19" s="11"/>
      <c r="E19" s="11"/>
      <c r="F19" s="11"/>
      <c r="G19" s="11"/>
      <c r="H19" s="11"/>
      <c r="I19" s="11"/>
    </row>
    <row r="20" spans="1:9" x14ac:dyDescent="0.25">
      <c r="A20" s="77">
        <v>44621</v>
      </c>
      <c r="B20" s="78">
        <v>19</v>
      </c>
      <c r="C20" s="11"/>
      <c r="D20" s="11"/>
      <c r="E20" s="11"/>
      <c r="F20" s="11"/>
      <c r="G20" s="11"/>
      <c r="H20" s="11"/>
      <c r="I20" s="11"/>
    </row>
    <row r="21" spans="1:9" x14ac:dyDescent="0.25">
      <c r="A21" s="77">
        <v>44652</v>
      </c>
      <c r="B21" s="78">
        <v>22</v>
      </c>
      <c r="C21" s="11"/>
      <c r="D21" s="11"/>
      <c r="E21" s="11"/>
      <c r="F21" s="11"/>
      <c r="G21" s="11"/>
      <c r="H21" s="11"/>
      <c r="I21" s="11"/>
    </row>
    <row r="22" spans="1:9" x14ac:dyDescent="0.25">
      <c r="A22" s="77">
        <v>44682</v>
      </c>
      <c r="B22" s="78">
        <v>24</v>
      </c>
      <c r="C22" s="11"/>
      <c r="D22" s="11"/>
      <c r="E22" s="11"/>
      <c r="F22" s="11"/>
      <c r="G22" s="11"/>
      <c r="H22" s="11"/>
      <c r="I22" s="11"/>
    </row>
    <row r="23" spans="1:9" x14ac:dyDescent="0.25">
      <c r="A23" s="77">
        <v>44713</v>
      </c>
      <c r="B23" s="78">
        <v>28</v>
      </c>
      <c r="C23" s="11"/>
      <c r="D23" s="11"/>
      <c r="E23" s="11"/>
      <c r="F23" s="11"/>
      <c r="G23" s="11"/>
      <c r="H23" s="11"/>
      <c r="I23" s="11"/>
    </row>
    <row r="24" spans="1:9" x14ac:dyDescent="0.25">
      <c r="A24" s="77">
        <v>44743</v>
      </c>
      <c r="B24" s="78">
        <v>32</v>
      </c>
      <c r="C24" s="11"/>
      <c r="D24" s="11"/>
      <c r="E24" s="11"/>
      <c r="F24" s="11"/>
      <c r="G24" s="11"/>
      <c r="H24" s="11"/>
      <c r="I24" s="11"/>
    </row>
    <row r="25" spans="1:9" x14ac:dyDescent="0.25">
      <c r="A25" s="77">
        <v>44774</v>
      </c>
      <c r="B25" s="78">
        <v>35</v>
      </c>
      <c r="C25" s="11"/>
      <c r="D25" s="11"/>
      <c r="E25" s="11"/>
      <c r="F25" s="11"/>
      <c r="G25" s="11"/>
      <c r="H25" s="11"/>
      <c r="I25" s="11"/>
    </row>
    <row r="26" spans="1:9" x14ac:dyDescent="0.25">
      <c r="A26" s="77">
        <v>44805</v>
      </c>
      <c r="B26" s="78">
        <v>30</v>
      </c>
      <c r="C26" s="11"/>
      <c r="D26" s="11"/>
      <c r="E26" s="11"/>
      <c r="F26" s="11"/>
      <c r="G26" s="11"/>
      <c r="H26" s="11"/>
      <c r="I26" s="11"/>
    </row>
    <row r="27" spans="1:9" x14ac:dyDescent="0.25">
      <c r="A27" s="77">
        <v>44835</v>
      </c>
      <c r="B27" s="78">
        <v>27</v>
      </c>
      <c r="C27" s="11"/>
      <c r="D27" s="11"/>
      <c r="E27" s="11"/>
      <c r="F27" s="11"/>
      <c r="G27" s="11"/>
      <c r="H27" s="11"/>
      <c r="I27" s="11"/>
    </row>
    <row r="28" spans="1:9" x14ac:dyDescent="0.25">
      <c r="A28" s="77">
        <v>44866</v>
      </c>
      <c r="B28" s="78">
        <v>25</v>
      </c>
      <c r="C28" s="11"/>
      <c r="D28" s="11"/>
      <c r="E28" s="11"/>
      <c r="F28" s="11"/>
      <c r="G28" s="11"/>
      <c r="H28" s="11"/>
      <c r="I28" s="11"/>
    </row>
    <row r="29" spans="1:9" x14ac:dyDescent="0.25">
      <c r="A29" s="77">
        <v>44896</v>
      </c>
      <c r="B29" s="78">
        <v>22</v>
      </c>
      <c r="C29" s="11"/>
      <c r="D29" s="11"/>
      <c r="E29" s="11"/>
      <c r="F29" s="11"/>
      <c r="G29" s="11"/>
      <c r="H29" s="11"/>
      <c r="I29" s="11"/>
    </row>
    <row r="30" spans="1:9" ht="15" customHeight="1" x14ac:dyDescent="0.25">
      <c r="A30" s="77">
        <v>44927</v>
      </c>
      <c r="B30" s="78">
        <v>20</v>
      </c>
      <c r="C30" s="11"/>
      <c r="D30" s="11"/>
      <c r="E30" s="11"/>
      <c r="F30" s="11"/>
      <c r="G30" s="11"/>
      <c r="H30" s="11"/>
      <c r="I30" s="11"/>
    </row>
    <row r="31" spans="1:9" x14ac:dyDescent="0.25">
      <c r="A31" s="77">
        <v>44958</v>
      </c>
      <c r="B31" s="78">
        <v>18</v>
      </c>
      <c r="C31" s="11"/>
      <c r="D31" s="11"/>
      <c r="E31" s="11"/>
      <c r="F31" s="11"/>
      <c r="G31" s="11"/>
      <c r="H31" s="11"/>
      <c r="I31" s="11"/>
    </row>
    <row r="32" spans="1:9" x14ac:dyDescent="0.25">
      <c r="A32" s="77">
        <v>44986</v>
      </c>
      <c r="B32" s="78">
        <v>20</v>
      </c>
      <c r="C32" s="11"/>
      <c r="D32" s="11"/>
      <c r="E32" s="11"/>
      <c r="F32" s="11"/>
      <c r="G32" s="11"/>
      <c r="H32" s="11"/>
      <c r="I32" s="11"/>
    </row>
    <row r="33" spans="1:9" x14ac:dyDescent="0.25">
      <c r="A33" s="77">
        <v>45017</v>
      </c>
      <c r="B33" s="78">
        <v>23</v>
      </c>
      <c r="C33" s="11"/>
      <c r="D33" s="11"/>
      <c r="E33" s="11"/>
      <c r="F33" s="11"/>
      <c r="G33" s="11"/>
      <c r="H33" s="11"/>
      <c r="I33" s="11"/>
    </row>
    <row r="34" spans="1:9" x14ac:dyDescent="0.25">
      <c r="A34" s="77">
        <v>45047</v>
      </c>
      <c r="B34" s="78">
        <v>26</v>
      </c>
      <c r="C34" s="11"/>
      <c r="D34" s="11"/>
      <c r="E34" s="11"/>
      <c r="F34" s="11"/>
      <c r="G34" s="11"/>
      <c r="H34" s="11"/>
      <c r="I34" s="11"/>
    </row>
    <row r="35" spans="1:9" x14ac:dyDescent="0.25">
      <c r="A35" s="77">
        <v>45078</v>
      </c>
      <c r="B35" s="78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/>
  </sheetViews>
  <sheetFormatPr defaultRowHeight="15" x14ac:dyDescent="0.25"/>
  <cols>
    <col min="1" max="1" width="11.42578125" customWidth="1"/>
    <col min="2" max="2" width="10.42578125" customWidth="1"/>
    <col min="3" max="3" width="11.140625" bestFit="1" customWidth="1"/>
  </cols>
  <sheetData>
    <row r="1" spans="1:14" x14ac:dyDescent="0.25">
      <c r="A1" t="s">
        <v>31</v>
      </c>
    </row>
    <row r="5" spans="1:14" x14ac:dyDescent="0.25">
      <c r="A5" t="s">
        <v>8</v>
      </c>
    </row>
    <row r="8" spans="1:14" ht="15" customHeight="1" x14ac:dyDescent="0.25">
      <c r="A8" t="s">
        <v>9</v>
      </c>
    </row>
    <row r="11" spans="1:14" x14ac:dyDescent="0.25">
      <c r="A11" t="s">
        <v>10</v>
      </c>
    </row>
    <row r="12" spans="1:14" x14ac:dyDescent="0.25">
      <c r="N12" s="12"/>
    </row>
    <row r="14" spans="1:14" x14ac:dyDescent="0.25">
      <c r="A14" t="s">
        <v>11</v>
      </c>
    </row>
    <row r="32" spans="3:3" x14ac:dyDescent="0.25">
      <c r="C32" s="13"/>
    </row>
    <row r="33" spans="2:13" x14ac:dyDescent="0.25">
      <c r="B33" s="12"/>
      <c r="C33" s="12"/>
      <c r="M33" s="12"/>
    </row>
    <row r="34" spans="2:13" x14ac:dyDescent="0.25">
      <c r="M34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topLeftCell="A190" zoomScaleNormal="100" workbookViewId="0"/>
  </sheetViews>
  <sheetFormatPr defaultColWidth="8.7109375" defaultRowHeight="15" x14ac:dyDescent="0.25"/>
  <cols>
    <col min="1" max="16384" width="8.7109375" style="90"/>
  </cols>
  <sheetData>
    <row r="2" spans="2:2" x14ac:dyDescent="0.25">
      <c r="B2" s="89"/>
    </row>
    <row r="89" spans="2:2" ht="18.75" x14ac:dyDescent="0.3">
      <c r="B89" s="91"/>
    </row>
    <row r="303" spans="2:2" ht="18.75" x14ac:dyDescent="0.3">
      <c r="B303" s="91"/>
    </row>
  </sheetData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8"/>
  <sheetViews>
    <sheetView zoomScaleNormal="100" workbookViewId="0">
      <selection activeCell="E30" sqref="E30"/>
    </sheetView>
  </sheetViews>
  <sheetFormatPr defaultRowHeight="15" x14ac:dyDescent="0.25"/>
  <cols>
    <col min="1" max="1" width="21.42578125" bestFit="1" customWidth="1"/>
    <col min="2" max="2" width="18.140625" customWidth="1"/>
    <col min="3" max="3" width="16.85546875" bestFit="1" customWidth="1"/>
    <col min="4" max="4" width="16.140625" customWidth="1"/>
    <col min="5" max="5" width="32.140625" customWidth="1"/>
    <col min="6" max="6" width="25.7109375" customWidth="1"/>
    <col min="7" max="7" width="19" customWidth="1"/>
    <col min="8" max="8" width="21.28515625" customWidth="1"/>
    <col min="9" max="9" width="25.42578125" customWidth="1"/>
  </cols>
  <sheetData>
    <row r="1" spans="1:9" x14ac:dyDescent="0.25">
      <c r="A1" t="s">
        <v>1</v>
      </c>
    </row>
    <row r="3" spans="1:9" x14ac:dyDescent="0.25">
      <c r="B3" s="63"/>
    </row>
    <row r="4" spans="1:9" ht="14.45" customHeight="1" x14ac:dyDescent="0.25">
      <c r="A4" s="59" t="s">
        <v>87</v>
      </c>
      <c r="B4" s="59" t="s">
        <v>88</v>
      </c>
      <c r="C4" s="59" t="s">
        <v>89</v>
      </c>
    </row>
    <row r="5" spans="1:9" x14ac:dyDescent="0.25">
      <c r="A5" s="58">
        <v>25</v>
      </c>
      <c r="B5" s="58">
        <v>32</v>
      </c>
      <c r="C5" s="58">
        <v>27</v>
      </c>
    </row>
    <row r="6" spans="1:9" x14ac:dyDescent="0.25">
      <c r="A6" s="58">
        <v>28</v>
      </c>
      <c r="B6" s="58">
        <v>35</v>
      </c>
      <c r="C6" s="58">
        <v>29</v>
      </c>
      <c r="E6" t="s">
        <v>97</v>
      </c>
      <c r="F6" t="s">
        <v>99</v>
      </c>
    </row>
    <row r="7" spans="1:9" x14ac:dyDescent="0.25">
      <c r="A7" s="58">
        <v>30</v>
      </c>
      <c r="B7" s="58">
        <v>33</v>
      </c>
      <c r="C7" s="58">
        <v>34</v>
      </c>
      <c r="E7" t="s">
        <v>98</v>
      </c>
      <c r="F7" t="s">
        <v>100</v>
      </c>
    </row>
    <row r="8" spans="1:9" x14ac:dyDescent="0.25">
      <c r="A8" s="58">
        <v>26</v>
      </c>
      <c r="B8" s="58">
        <v>26</v>
      </c>
      <c r="C8" s="58">
        <v>26</v>
      </c>
      <c r="D8" s="3"/>
    </row>
    <row r="9" spans="1:9" x14ac:dyDescent="0.25">
      <c r="A9" s="58">
        <v>34</v>
      </c>
      <c r="B9" s="58">
        <v>34</v>
      </c>
      <c r="C9" s="58">
        <v>28</v>
      </c>
      <c r="E9" t="s">
        <v>101</v>
      </c>
    </row>
    <row r="10" spans="1:9" x14ac:dyDescent="0.25">
      <c r="A10" s="58">
        <v>29</v>
      </c>
      <c r="B10" s="58">
        <v>31</v>
      </c>
      <c r="C10" s="58">
        <v>25</v>
      </c>
    </row>
    <row r="11" spans="1:9" ht="15.75" thickBot="1" x14ac:dyDescent="0.3">
      <c r="E11" t="s">
        <v>102</v>
      </c>
    </row>
    <row r="12" spans="1:9" x14ac:dyDescent="0.25">
      <c r="E12" s="101" t="s">
        <v>103</v>
      </c>
      <c r="F12" s="101" t="s">
        <v>104</v>
      </c>
      <c r="G12" s="101" t="s">
        <v>105</v>
      </c>
      <c r="H12" s="101" t="s">
        <v>106</v>
      </c>
      <c r="I12" s="101" t="s">
        <v>107</v>
      </c>
    </row>
    <row r="13" spans="1:9" x14ac:dyDescent="0.25">
      <c r="E13" s="99" t="s">
        <v>87</v>
      </c>
      <c r="F13" s="99">
        <v>6</v>
      </c>
      <c r="G13" s="99">
        <v>172</v>
      </c>
      <c r="H13" s="99">
        <v>28.666666666666668</v>
      </c>
      <c r="I13" s="99">
        <v>10.266666666666605</v>
      </c>
    </row>
    <row r="14" spans="1:9" x14ac:dyDescent="0.25">
      <c r="E14" s="99" t="s">
        <v>88</v>
      </c>
      <c r="F14" s="99">
        <v>6</v>
      </c>
      <c r="G14" s="99">
        <v>191</v>
      </c>
      <c r="H14" s="99">
        <v>31.833333333333332</v>
      </c>
      <c r="I14" s="99">
        <v>10.166666666666668</v>
      </c>
    </row>
    <row r="15" spans="1:9" ht="15.75" thickBot="1" x14ac:dyDescent="0.3">
      <c r="E15" s="100" t="s">
        <v>89</v>
      </c>
      <c r="F15" s="100">
        <v>6</v>
      </c>
      <c r="G15" s="100">
        <v>169</v>
      </c>
      <c r="H15" s="100">
        <v>28.166666666666668</v>
      </c>
      <c r="I15" s="100">
        <v>10.166666666666606</v>
      </c>
    </row>
    <row r="18" spans="5:11" ht="15.75" thickBot="1" x14ac:dyDescent="0.3">
      <c r="E18" t="s">
        <v>108</v>
      </c>
    </row>
    <row r="19" spans="5:11" x14ac:dyDescent="0.25">
      <c r="E19" s="101" t="s">
        <v>109</v>
      </c>
      <c r="F19" s="101" t="s">
        <v>110</v>
      </c>
      <c r="G19" s="101" t="s">
        <v>111</v>
      </c>
      <c r="H19" s="101" t="s">
        <v>112</v>
      </c>
      <c r="I19" s="101" t="s">
        <v>113</v>
      </c>
      <c r="J19" s="102" t="s">
        <v>114</v>
      </c>
      <c r="K19" s="101" t="s">
        <v>115</v>
      </c>
    </row>
    <row r="20" spans="5:11" x14ac:dyDescent="0.25">
      <c r="E20" s="99" t="s">
        <v>116</v>
      </c>
      <c r="F20" s="99">
        <v>47.444444444444372</v>
      </c>
      <c r="G20" s="99">
        <v>2</v>
      </c>
      <c r="H20" s="99">
        <v>23.722222222222186</v>
      </c>
      <c r="I20" s="99">
        <v>2.3257080610021754</v>
      </c>
      <c r="J20" s="103">
        <v>0.13189567441761946</v>
      </c>
      <c r="K20" s="99">
        <v>3.6823203436732408</v>
      </c>
    </row>
    <row r="21" spans="5:11" x14ac:dyDescent="0.25">
      <c r="E21" s="99" t="s">
        <v>117</v>
      </c>
      <c r="F21" s="99">
        <v>153</v>
      </c>
      <c r="G21" s="99">
        <v>15</v>
      </c>
      <c r="H21" s="99">
        <v>10.199999999999999</v>
      </c>
      <c r="I21" s="99"/>
      <c r="J21" s="99"/>
      <c r="K21" s="99"/>
    </row>
    <row r="22" spans="5:11" x14ac:dyDescent="0.25">
      <c r="E22" s="99"/>
      <c r="F22" s="99"/>
      <c r="G22" s="99"/>
      <c r="H22" s="99"/>
      <c r="I22" s="99"/>
      <c r="J22" s="99"/>
      <c r="K22" s="99"/>
    </row>
    <row r="23" spans="5:11" ht="15.75" thickBot="1" x14ac:dyDescent="0.3">
      <c r="E23" s="100" t="s">
        <v>118</v>
      </c>
      <c r="F23" s="100">
        <v>200.44444444444437</v>
      </c>
      <c r="G23" s="100">
        <v>17</v>
      </c>
      <c r="H23" s="100"/>
      <c r="I23" s="100"/>
      <c r="J23" s="100"/>
      <c r="K23" s="100"/>
    </row>
    <row r="25" spans="5:11" x14ac:dyDescent="0.25">
      <c r="E25" t="s">
        <v>119</v>
      </c>
    </row>
    <row r="27" spans="5:11" x14ac:dyDescent="0.25">
      <c r="E27" t="s">
        <v>120</v>
      </c>
    </row>
    <row r="28" spans="5:11" x14ac:dyDescent="0.25">
      <c r="E28" t="s">
        <v>99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G47"/>
  <sheetViews>
    <sheetView workbookViewId="0">
      <selection activeCell="D49" sqref="D49"/>
    </sheetView>
  </sheetViews>
  <sheetFormatPr defaultRowHeight="15" x14ac:dyDescent="0.25"/>
  <cols>
    <col min="1" max="1" width="21.140625" customWidth="1"/>
    <col min="2" max="2" width="23" customWidth="1"/>
    <col min="3" max="3" width="24.85546875" customWidth="1"/>
    <col min="4" max="4" width="39.7109375" customWidth="1"/>
    <col min="5" max="5" width="43.42578125" customWidth="1"/>
    <col min="6" max="6" width="45.140625" customWidth="1"/>
    <col min="7" max="7" width="29.42578125" bestFit="1" customWidth="1"/>
  </cols>
  <sheetData>
    <row r="1" spans="1:7" x14ac:dyDescent="0.25">
      <c r="A1" t="s">
        <v>0</v>
      </c>
    </row>
    <row r="3" spans="1:7" x14ac:dyDescent="0.25">
      <c r="A3" s="65"/>
      <c r="B3" s="63"/>
    </row>
    <row r="4" spans="1:7" ht="30" x14ac:dyDescent="0.25">
      <c r="A4" s="71" t="s">
        <v>90</v>
      </c>
      <c r="B4" s="71" t="s">
        <v>91</v>
      </c>
      <c r="D4" t="s">
        <v>97</v>
      </c>
      <c r="E4" t="s">
        <v>129</v>
      </c>
    </row>
    <row r="5" spans="1:7" x14ac:dyDescent="0.25">
      <c r="A5" s="15">
        <v>2.5</v>
      </c>
      <c r="B5" s="15">
        <v>1.8</v>
      </c>
      <c r="D5" t="s">
        <v>98</v>
      </c>
      <c r="E5" t="s">
        <v>130</v>
      </c>
    </row>
    <row r="6" spans="1:7" x14ac:dyDescent="0.25">
      <c r="A6" s="15">
        <v>3.1</v>
      </c>
      <c r="B6" s="15">
        <v>2.2000000000000002</v>
      </c>
    </row>
    <row r="7" spans="1:7" x14ac:dyDescent="0.25">
      <c r="A7" s="15">
        <v>2.8</v>
      </c>
      <c r="B7" s="15">
        <v>1.9</v>
      </c>
      <c r="D7" t="s">
        <v>123</v>
      </c>
    </row>
    <row r="8" spans="1:7" x14ac:dyDescent="0.25">
      <c r="A8" s="15">
        <v>2.9</v>
      </c>
      <c r="B8" s="15">
        <v>2</v>
      </c>
    </row>
    <row r="9" spans="1:7" x14ac:dyDescent="0.25">
      <c r="A9" s="15">
        <v>2.7</v>
      </c>
      <c r="B9" s="15">
        <v>1.7</v>
      </c>
      <c r="D9" t="s">
        <v>124</v>
      </c>
    </row>
    <row r="10" spans="1:7" ht="15.75" thickBot="1" x14ac:dyDescent="0.3">
      <c r="A10" s="15">
        <v>3.4</v>
      </c>
      <c r="B10" s="15">
        <v>2.5</v>
      </c>
    </row>
    <row r="11" spans="1:7" x14ac:dyDescent="0.25">
      <c r="A11" s="15">
        <v>3.6</v>
      </c>
      <c r="B11" s="15">
        <v>2.8</v>
      </c>
      <c r="D11" s="101"/>
      <c r="E11" s="101" t="s">
        <v>90</v>
      </c>
      <c r="F11" s="101" t="s">
        <v>91</v>
      </c>
    </row>
    <row r="12" spans="1:7" x14ac:dyDescent="0.25">
      <c r="A12" s="15">
        <v>3</v>
      </c>
      <c r="B12" s="15">
        <v>2.1</v>
      </c>
      <c r="D12" s="99" t="s">
        <v>125</v>
      </c>
      <c r="E12" s="99">
        <v>3.25</v>
      </c>
      <c r="F12" s="99">
        <v>2.2875000000000001</v>
      </c>
    </row>
    <row r="13" spans="1:7" x14ac:dyDescent="0.25">
      <c r="A13" s="15">
        <v>3.8</v>
      </c>
      <c r="B13" s="15">
        <v>2.9</v>
      </c>
      <c r="D13" s="99" t="s">
        <v>107</v>
      </c>
      <c r="E13" s="99">
        <v>0.23181818181818026</v>
      </c>
      <c r="F13" s="99">
        <v>0.16460227272727224</v>
      </c>
    </row>
    <row r="14" spans="1:7" x14ac:dyDescent="0.25">
      <c r="A14" s="15">
        <v>3.5</v>
      </c>
      <c r="B14" s="15">
        <v>2.6</v>
      </c>
      <c r="D14" s="99" t="s">
        <v>126</v>
      </c>
      <c r="E14" s="99">
        <v>12</v>
      </c>
      <c r="F14" s="99">
        <v>12</v>
      </c>
    </row>
    <row r="15" spans="1:7" x14ac:dyDescent="0.25">
      <c r="A15" s="75">
        <v>4</v>
      </c>
      <c r="B15" s="75">
        <v>2.25</v>
      </c>
      <c r="D15" s="99" t="s">
        <v>111</v>
      </c>
      <c r="E15" s="99">
        <v>11</v>
      </c>
      <c r="F15" s="99">
        <v>11</v>
      </c>
    </row>
    <row r="16" spans="1:7" x14ac:dyDescent="0.25">
      <c r="A16" s="75">
        <v>3.7</v>
      </c>
      <c r="B16" s="75">
        <v>2.7</v>
      </c>
      <c r="D16" s="99" t="s">
        <v>113</v>
      </c>
      <c r="E16" s="99">
        <v>1.4083534691059665</v>
      </c>
      <c r="F16" s="99"/>
      <c r="G16" s="3"/>
    </row>
    <row r="17" spans="4:6" x14ac:dyDescent="0.25">
      <c r="D17" s="103" t="s">
        <v>127</v>
      </c>
      <c r="E17" s="103">
        <v>0.289863514296748</v>
      </c>
      <c r="F17" s="99"/>
    </row>
    <row r="18" spans="4:6" ht="15.75" thickBot="1" x14ac:dyDescent="0.3">
      <c r="D18" s="100" t="s">
        <v>128</v>
      </c>
      <c r="E18" s="100">
        <v>2.8179304699530876</v>
      </c>
      <c r="F18" s="100"/>
    </row>
    <row r="20" spans="4:6" x14ac:dyDescent="0.25">
      <c r="D20" t="s">
        <v>119</v>
      </c>
    </row>
    <row r="22" spans="4:6" x14ac:dyDescent="0.25">
      <c r="D22" t="s">
        <v>131</v>
      </c>
    </row>
    <row r="23" spans="4:6" x14ac:dyDescent="0.25">
      <c r="D23" t="s">
        <v>129</v>
      </c>
    </row>
    <row r="26" spans="4:6" x14ac:dyDescent="0.25">
      <c r="D26" t="s">
        <v>97</v>
      </c>
      <c r="E26" t="s">
        <v>121</v>
      </c>
    </row>
    <row r="27" spans="4:6" x14ac:dyDescent="0.25">
      <c r="D27" t="s">
        <v>98</v>
      </c>
      <c r="E27" t="s">
        <v>122</v>
      </c>
    </row>
    <row r="29" spans="4:6" x14ac:dyDescent="0.25">
      <c r="D29" t="s">
        <v>132</v>
      </c>
    </row>
    <row r="30" spans="4:6" ht="15.75" thickBot="1" x14ac:dyDescent="0.3"/>
    <row r="31" spans="4:6" x14ac:dyDescent="0.25">
      <c r="D31" s="101"/>
      <c r="E31" s="101" t="s">
        <v>90</v>
      </c>
      <c r="F31" s="101" t="s">
        <v>91</v>
      </c>
    </row>
    <row r="32" spans="4:6" x14ac:dyDescent="0.25">
      <c r="D32" s="99" t="s">
        <v>125</v>
      </c>
      <c r="E32" s="99">
        <v>3.25</v>
      </c>
      <c r="F32" s="99">
        <v>2.2875000000000001</v>
      </c>
    </row>
    <row r="33" spans="4:6" x14ac:dyDescent="0.25">
      <c r="D33" s="99" t="s">
        <v>107</v>
      </c>
      <c r="E33" s="99">
        <v>0.23181818181818026</v>
      </c>
      <c r="F33" s="99">
        <v>0.16460227272727224</v>
      </c>
    </row>
    <row r="34" spans="4:6" x14ac:dyDescent="0.25">
      <c r="D34" s="99" t="s">
        <v>126</v>
      </c>
      <c r="E34" s="99">
        <v>12</v>
      </c>
      <c r="F34" s="99">
        <v>12</v>
      </c>
    </row>
    <row r="35" spans="4:6" x14ac:dyDescent="0.25">
      <c r="D35" s="99" t="s">
        <v>133</v>
      </c>
      <c r="E35" s="99">
        <v>0.19821022727272625</v>
      </c>
      <c r="F35" s="99"/>
    </row>
    <row r="36" spans="4:6" x14ac:dyDescent="0.25">
      <c r="D36" s="99" t="s">
        <v>134</v>
      </c>
      <c r="E36" s="99">
        <v>0</v>
      </c>
      <c r="F36" s="99"/>
    </row>
    <row r="37" spans="4:6" x14ac:dyDescent="0.25">
      <c r="D37" s="99" t="s">
        <v>111</v>
      </c>
      <c r="E37" s="99">
        <v>22</v>
      </c>
      <c r="F37" s="99"/>
    </row>
    <row r="38" spans="4:6" x14ac:dyDescent="0.25">
      <c r="D38" s="99" t="s">
        <v>135</v>
      </c>
      <c r="E38" s="99">
        <v>5.2955775654284638</v>
      </c>
      <c r="F38" s="99"/>
    </row>
    <row r="39" spans="4:6" x14ac:dyDescent="0.25">
      <c r="D39" s="103" t="s">
        <v>136</v>
      </c>
      <c r="E39" s="104">
        <v>1.2915730387627081E-5</v>
      </c>
      <c r="F39" s="99"/>
    </row>
    <row r="40" spans="4:6" x14ac:dyDescent="0.25">
      <c r="D40" s="99" t="s">
        <v>137</v>
      </c>
      <c r="E40" s="99">
        <v>1.7171443743802424</v>
      </c>
      <c r="F40" s="99"/>
    </row>
    <row r="41" spans="4:6" x14ac:dyDescent="0.25">
      <c r="D41" s="99" t="s">
        <v>138</v>
      </c>
      <c r="E41" s="99">
        <v>2.5831460775254161E-5</v>
      </c>
      <c r="F41" s="99"/>
    </row>
    <row r="42" spans="4:6" ht="15.75" thickBot="1" x14ac:dyDescent="0.3">
      <c r="D42" s="100" t="s">
        <v>139</v>
      </c>
      <c r="E42" s="100">
        <v>2.0738730679040258</v>
      </c>
      <c r="F42" s="100"/>
    </row>
    <row r="44" spans="4:6" x14ac:dyDescent="0.25">
      <c r="D44" t="s">
        <v>141</v>
      </c>
    </row>
    <row r="46" spans="4:6" x14ac:dyDescent="0.25">
      <c r="D46" t="s">
        <v>131</v>
      </c>
    </row>
    <row r="47" spans="4:6" x14ac:dyDescent="0.25">
      <c r="D47" t="s">
        <v>121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9"/>
  <sheetViews>
    <sheetView tabSelected="1" workbookViewId="0">
      <selection activeCell="J13" sqref="J13"/>
    </sheetView>
  </sheetViews>
  <sheetFormatPr defaultColWidth="9.140625" defaultRowHeight="15" x14ac:dyDescent="0.25"/>
  <cols>
    <col min="1" max="1" width="22.140625" customWidth="1"/>
    <col min="2" max="2" width="11.140625" customWidth="1"/>
    <col min="4" max="4" width="19.85546875" customWidth="1"/>
    <col min="5" max="5" width="28.5703125" customWidth="1"/>
    <col min="6" max="6" width="14.85546875" customWidth="1"/>
    <col min="7" max="7" width="11.85546875" customWidth="1"/>
  </cols>
  <sheetData>
    <row r="1" spans="1:5" x14ac:dyDescent="0.25">
      <c r="A1" t="s">
        <v>1</v>
      </c>
    </row>
    <row r="5" spans="1:5" x14ac:dyDescent="0.25">
      <c r="A5" s="60"/>
      <c r="B5" s="46"/>
      <c r="C5" s="46"/>
    </row>
    <row r="6" spans="1:5" x14ac:dyDescent="0.25">
      <c r="A6" s="12"/>
      <c r="B6" s="12"/>
      <c r="C6" s="12"/>
    </row>
    <row r="7" spans="1:5" x14ac:dyDescent="0.25">
      <c r="A7" s="61" t="s">
        <v>92</v>
      </c>
      <c r="B7" s="61" t="s">
        <v>84</v>
      </c>
      <c r="C7" s="12"/>
      <c r="D7" t="s">
        <v>97</v>
      </c>
      <c r="E7" t="s">
        <v>142</v>
      </c>
    </row>
    <row r="8" spans="1:5" x14ac:dyDescent="0.25">
      <c r="A8" s="62">
        <v>1</v>
      </c>
      <c r="B8" s="62">
        <v>120</v>
      </c>
      <c r="C8" s="12"/>
      <c r="D8" t="s">
        <v>98</v>
      </c>
      <c r="E8" t="s">
        <v>143</v>
      </c>
    </row>
    <row r="9" spans="1:5" x14ac:dyDescent="0.25">
      <c r="A9" s="62">
        <v>2</v>
      </c>
      <c r="B9" s="62">
        <v>95</v>
      </c>
      <c r="C9" s="12"/>
    </row>
    <row r="10" spans="1:5" x14ac:dyDescent="0.25">
      <c r="A10" s="62">
        <v>3</v>
      </c>
      <c r="B10" s="62">
        <v>110</v>
      </c>
      <c r="C10" s="12"/>
      <c r="D10" s="105" t="s">
        <v>144</v>
      </c>
    </row>
    <row r="11" spans="1:5" x14ac:dyDescent="0.25">
      <c r="A11" s="62">
        <v>4</v>
      </c>
      <c r="B11" s="62">
        <v>135</v>
      </c>
      <c r="C11" s="12"/>
    </row>
    <row r="12" spans="1:5" x14ac:dyDescent="0.25">
      <c r="A12" s="62">
        <v>5</v>
      </c>
      <c r="B12" s="62">
        <v>112</v>
      </c>
      <c r="C12" s="12"/>
      <c r="D12" t="s">
        <v>145</v>
      </c>
      <c r="E12" s="107">
        <f>ZTEST(B8:B16,0)</f>
        <v>5.6296175475120033E-147</v>
      </c>
    </row>
    <row r="13" spans="1:5" x14ac:dyDescent="0.25">
      <c r="A13" s="62">
        <v>6</v>
      </c>
      <c r="B13" s="62">
        <v>98</v>
      </c>
      <c r="C13" s="12"/>
      <c r="D13" t="s">
        <v>146</v>
      </c>
      <c r="E13" s="106">
        <f>1-E12</f>
        <v>1</v>
      </c>
    </row>
    <row r="14" spans="1:5" x14ac:dyDescent="0.25">
      <c r="A14" s="62">
        <v>7</v>
      </c>
      <c r="B14" s="62">
        <v>128</v>
      </c>
      <c r="C14" s="12" t="s">
        <v>140</v>
      </c>
      <c r="D14" t="s">
        <v>147</v>
      </c>
      <c r="E14" s="108">
        <f>MIN(E12:E13)</f>
        <v>5.6296175475120033E-147</v>
      </c>
    </row>
    <row r="15" spans="1:5" x14ac:dyDescent="0.25">
      <c r="A15" s="62">
        <v>8</v>
      </c>
      <c r="B15" s="62">
        <v>105</v>
      </c>
      <c r="C15" s="12"/>
    </row>
    <row r="16" spans="1:5" x14ac:dyDescent="0.25">
      <c r="A16" s="62">
        <v>9</v>
      </c>
      <c r="B16" s="62">
        <v>115</v>
      </c>
      <c r="C16" s="12"/>
      <c r="D16" t="s">
        <v>141</v>
      </c>
    </row>
    <row r="17" spans="1:4" x14ac:dyDescent="0.25">
      <c r="A17" s="12"/>
      <c r="B17" s="12"/>
      <c r="C17" s="12"/>
    </row>
    <row r="18" spans="1:4" x14ac:dyDescent="0.25">
      <c r="D18" t="s">
        <v>148</v>
      </c>
    </row>
    <row r="19" spans="1:4" x14ac:dyDescent="0.25">
      <c r="D19" t="s">
        <v>143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workbookViewId="0"/>
  </sheetViews>
  <sheetFormatPr defaultRowHeight="15" x14ac:dyDescent="0.25"/>
  <cols>
    <col min="1" max="1" width="21.42578125" bestFit="1" customWidth="1"/>
    <col min="2" max="2" width="21.140625" customWidth="1"/>
    <col min="3" max="3" width="14.5703125" customWidth="1"/>
  </cols>
  <sheetData>
    <row r="1" spans="1:6" x14ac:dyDescent="0.25">
      <c r="A1" t="s">
        <v>1</v>
      </c>
      <c r="B1" s="64"/>
    </row>
    <row r="2" spans="1:6" x14ac:dyDescent="0.25">
      <c r="A2" s="20"/>
    </row>
    <row r="3" spans="1:6" x14ac:dyDescent="0.25">
      <c r="A3" s="20"/>
    </row>
    <row r="4" spans="1:6" ht="30" x14ac:dyDescent="0.25">
      <c r="A4" s="79" t="s">
        <v>34</v>
      </c>
      <c r="B4" s="66" t="s">
        <v>54</v>
      </c>
      <c r="C4" s="46"/>
    </row>
    <row r="5" spans="1:6" x14ac:dyDescent="0.25">
      <c r="A5" s="6" t="s">
        <v>35</v>
      </c>
      <c r="B5" s="68">
        <v>-5</v>
      </c>
      <c r="C5" s="38"/>
      <c r="F5" s="12"/>
    </row>
    <row r="6" spans="1:6" x14ac:dyDescent="0.25">
      <c r="A6" s="6" t="s">
        <v>36</v>
      </c>
      <c r="B6" s="68">
        <v>-6.2</v>
      </c>
      <c r="C6" s="38"/>
    </row>
    <row r="7" spans="1:6" x14ac:dyDescent="0.25">
      <c r="A7" s="6" t="s">
        <v>37</v>
      </c>
      <c r="B7" s="68">
        <v>8.3000000000000007</v>
      </c>
      <c r="C7" s="38"/>
    </row>
    <row r="8" spans="1:6" x14ac:dyDescent="0.25">
      <c r="A8" s="6" t="s">
        <v>38</v>
      </c>
      <c r="B8" s="68">
        <v>0.6</v>
      </c>
      <c r="C8" s="38"/>
    </row>
    <row r="9" spans="1:6" x14ac:dyDescent="0.25">
      <c r="A9" s="6" t="s">
        <v>39</v>
      </c>
      <c r="B9" s="68">
        <v>5.8</v>
      </c>
      <c r="C9" s="38"/>
    </row>
    <row r="10" spans="1:6" x14ac:dyDescent="0.25">
      <c r="A10" s="6" t="s">
        <v>40</v>
      </c>
      <c r="B10" s="68">
        <v>9.8000000000000007</v>
      </c>
      <c r="C10" s="38"/>
    </row>
    <row r="11" spans="1:6" x14ac:dyDescent="0.25">
      <c r="A11" s="6" t="s">
        <v>41</v>
      </c>
      <c r="B11" s="68">
        <v>12.1</v>
      </c>
      <c r="C11" s="38"/>
    </row>
    <row r="12" spans="1:6" x14ac:dyDescent="0.25">
      <c r="A12" s="6" t="s">
        <v>42</v>
      </c>
      <c r="B12" s="68">
        <v>10.4</v>
      </c>
      <c r="C12" s="38"/>
    </row>
    <row r="13" spans="1:6" x14ac:dyDescent="0.25">
      <c r="A13" s="6" t="s">
        <v>43</v>
      </c>
      <c r="B13" s="68">
        <v>5.5</v>
      </c>
      <c r="C13" s="38"/>
    </row>
    <row r="14" spans="1:6" x14ac:dyDescent="0.25">
      <c r="A14" s="6" t="s">
        <v>44</v>
      </c>
      <c r="B14" s="68">
        <v>24</v>
      </c>
      <c r="C14" s="38"/>
    </row>
    <row r="15" spans="1:6" x14ac:dyDescent="0.25">
      <c r="A15" s="6" t="s">
        <v>45</v>
      </c>
      <c r="B15" s="68">
        <v>30.7</v>
      </c>
    </row>
    <row r="16" spans="1:6" x14ac:dyDescent="0.25">
      <c r="A16" s="67" t="s">
        <v>46</v>
      </c>
      <c r="B16" s="68">
        <v>26.5</v>
      </c>
    </row>
    <row r="17" spans="1:13" x14ac:dyDescent="0.25">
      <c r="A17" s="6" t="s">
        <v>47</v>
      </c>
      <c r="B17" s="68">
        <v>27.4</v>
      </c>
    </row>
    <row r="18" spans="1:13" x14ac:dyDescent="0.25">
      <c r="A18" s="67" t="s">
        <v>48</v>
      </c>
      <c r="B18" s="68">
        <v>30.2</v>
      </c>
    </row>
    <row r="19" spans="1:13" x14ac:dyDescent="0.25">
      <c r="A19" s="67" t="s">
        <v>49</v>
      </c>
      <c r="B19" s="68">
        <v>28.1</v>
      </c>
    </row>
    <row r="20" spans="1:13" x14ac:dyDescent="0.25">
      <c r="A20" s="67" t="s">
        <v>50</v>
      </c>
      <c r="B20" s="68">
        <v>13.7</v>
      </c>
    </row>
    <row r="21" spans="1:13" x14ac:dyDescent="0.25">
      <c r="A21" s="67" t="s">
        <v>51</v>
      </c>
      <c r="B21" s="68">
        <v>1.7</v>
      </c>
      <c r="M21" s="12"/>
    </row>
    <row r="22" spans="1:13" x14ac:dyDescent="0.25">
      <c r="A22" s="67" t="s">
        <v>52</v>
      </c>
      <c r="B22" s="68">
        <v>-2.7</v>
      </c>
      <c r="M22" s="12"/>
    </row>
    <row r="23" spans="1:13" x14ac:dyDescent="0.25">
      <c r="A23" s="67" t="s">
        <v>53</v>
      </c>
      <c r="B23" s="68">
        <v>-1.8</v>
      </c>
      <c r="M23" s="12"/>
    </row>
    <row r="24" spans="1:13" x14ac:dyDescent="0.25">
      <c r="M24" s="12"/>
    </row>
    <row r="37" spans="1:2" x14ac:dyDescent="0.25">
      <c r="A37" s="43"/>
      <c r="B37" s="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8"/>
  <sheetViews>
    <sheetView workbookViewId="0"/>
  </sheetViews>
  <sheetFormatPr defaultColWidth="9.140625" defaultRowHeight="15" x14ac:dyDescent="0.25"/>
  <cols>
    <col min="1" max="1" width="22.140625" customWidth="1"/>
    <col min="2" max="2" width="20.140625" bestFit="1" customWidth="1"/>
    <col min="3" max="3" width="10" customWidth="1"/>
    <col min="4" max="4" width="10.140625" customWidth="1"/>
    <col min="6" max="7" width="11.42578125" customWidth="1"/>
  </cols>
  <sheetData>
    <row r="1" spans="1:7" x14ac:dyDescent="0.25">
      <c r="A1" t="s">
        <v>33</v>
      </c>
    </row>
    <row r="3" spans="1:7" x14ac:dyDescent="0.25">
      <c r="C3" s="12"/>
      <c r="E3" s="12"/>
    </row>
    <row r="4" spans="1:7" x14ac:dyDescent="0.25">
      <c r="A4" s="69" t="s">
        <v>55</v>
      </c>
      <c r="B4" s="69" t="s">
        <v>56</v>
      </c>
      <c r="C4" s="12"/>
      <c r="E4" s="3"/>
      <c r="F4" s="50"/>
      <c r="G4" s="18"/>
    </row>
    <row r="5" spans="1:7" x14ac:dyDescent="0.25">
      <c r="A5" s="70">
        <v>1</v>
      </c>
      <c r="B5" s="70">
        <v>59</v>
      </c>
      <c r="C5" s="12"/>
      <c r="E5" s="49"/>
    </row>
    <row r="6" spans="1:7" x14ac:dyDescent="0.25">
      <c r="A6" s="70">
        <v>2</v>
      </c>
      <c r="B6" s="70">
        <v>138</v>
      </c>
      <c r="C6" s="12"/>
      <c r="E6" s="49"/>
    </row>
    <row r="7" spans="1:7" x14ac:dyDescent="0.25">
      <c r="A7" s="70">
        <v>3</v>
      </c>
      <c r="B7" s="70">
        <v>85</v>
      </c>
      <c r="C7" s="12"/>
      <c r="E7" s="49"/>
    </row>
    <row r="8" spans="1:7" x14ac:dyDescent="0.25">
      <c r="A8" s="70">
        <v>4</v>
      </c>
      <c r="B8" s="70">
        <v>64</v>
      </c>
      <c r="C8" s="12"/>
      <c r="E8" s="49"/>
    </row>
    <row r="9" spans="1:7" x14ac:dyDescent="0.25">
      <c r="A9" s="70">
        <v>5</v>
      </c>
      <c r="B9" s="70">
        <v>134</v>
      </c>
      <c r="C9" s="12"/>
      <c r="E9" s="49"/>
    </row>
    <row r="10" spans="1:7" x14ac:dyDescent="0.25">
      <c r="A10" s="70">
        <v>6</v>
      </c>
      <c r="B10" s="70">
        <v>27</v>
      </c>
      <c r="C10" s="12"/>
      <c r="E10" s="49"/>
    </row>
    <row r="11" spans="1:7" x14ac:dyDescent="0.25">
      <c r="A11" s="70">
        <v>7</v>
      </c>
      <c r="B11" s="70">
        <v>122</v>
      </c>
      <c r="C11" s="12"/>
      <c r="E11" s="49"/>
    </row>
    <row r="12" spans="1:7" x14ac:dyDescent="0.25">
      <c r="A12" s="70">
        <v>8</v>
      </c>
      <c r="B12" s="70">
        <v>80</v>
      </c>
      <c r="C12" s="12"/>
      <c r="E12" s="49"/>
    </row>
    <row r="13" spans="1:7" x14ac:dyDescent="0.25">
      <c r="A13" s="70">
        <v>9</v>
      </c>
      <c r="B13" s="70">
        <v>83</v>
      </c>
      <c r="C13" s="12"/>
      <c r="E13" s="49"/>
    </row>
    <row r="14" spans="1:7" x14ac:dyDescent="0.25">
      <c r="A14" s="70">
        <v>10</v>
      </c>
      <c r="B14" s="70">
        <v>125</v>
      </c>
      <c r="C14" s="12"/>
      <c r="E14" s="49"/>
    </row>
    <row r="15" spans="1:7" x14ac:dyDescent="0.25">
      <c r="A15" s="70">
        <v>11</v>
      </c>
      <c r="B15" s="70">
        <v>47</v>
      </c>
      <c r="C15" s="12"/>
    </row>
    <row r="16" spans="1:7" x14ac:dyDescent="0.25">
      <c r="A16" s="70">
        <v>12</v>
      </c>
      <c r="B16" s="70">
        <v>102</v>
      </c>
      <c r="C16" s="12"/>
    </row>
    <row r="17" spans="1:4" x14ac:dyDescent="0.25">
      <c r="A17" s="70">
        <v>13</v>
      </c>
      <c r="B17" s="70">
        <v>144</v>
      </c>
      <c r="C17" s="12"/>
    </row>
    <row r="18" spans="1:4" x14ac:dyDescent="0.25">
      <c r="A18" s="70">
        <v>14</v>
      </c>
      <c r="B18" s="70">
        <v>6</v>
      </c>
      <c r="C18" s="12"/>
      <c r="D18" s="48"/>
    </row>
    <row r="19" spans="1:4" x14ac:dyDescent="0.25">
      <c r="A19" s="70">
        <v>15</v>
      </c>
      <c r="B19" s="70">
        <v>121</v>
      </c>
      <c r="D19" s="47"/>
    </row>
    <row r="20" spans="1:4" x14ac:dyDescent="0.25">
      <c r="A20" s="70">
        <v>16</v>
      </c>
      <c r="B20" s="70">
        <v>78</v>
      </c>
      <c r="D20" s="47"/>
    </row>
    <row r="21" spans="1:4" x14ac:dyDescent="0.25">
      <c r="A21" s="70">
        <v>17</v>
      </c>
      <c r="B21" s="70">
        <v>74</v>
      </c>
      <c r="D21" s="47"/>
    </row>
    <row r="22" spans="1:4" x14ac:dyDescent="0.25">
      <c r="A22" s="70">
        <v>18</v>
      </c>
      <c r="B22" s="70">
        <v>125</v>
      </c>
      <c r="D22" s="47"/>
    </row>
    <row r="23" spans="1:4" x14ac:dyDescent="0.25">
      <c r="A23" s="70">
        <v>19</v>
      </c>
      <c r="B23" s="70">
        <v>13</v>
      </c>
      <c r="D23" s="47"/>
    </row>
    <row r="24" spans="1:4" x14ac:dyDescent="0.25">
      <c r="A24" s="70">
        <v>20</v>
      </c>
      <c r="B24" s="70">
        <v>5</v>
      </c>
      <c r="D24" s="47"/>
    </row>
    <row r="25" spans="1:4" x14ac:dyDescent="0.25">
      <c r="A25" s="70">
        <v>21</v>
      </c>
      <c r="B25" s="70">
        <v>37</v>
      </c>
      <c r="D25" s="47"/>
    </row>
    <row r="26" spans="1:4" x14ac:dyDescent="0.25">
      <c r="A26" s="70">
        <v>22</v>
      </c>
      <c r="B26" s="70">
        <v>14</v>
      </c>
      <c r="D26" s="47"/>
    </row>
    <row r="27" spans="1:4" x14ac:dyDescent="0.25">
      <c r="A27" s="70">
        <v>23</v>
      </c>
      <c r="B27" s="70">
        <v>79</v>
      </c>
      <c r="D27" s="47"/>
    </row>
    <row r="28" spans="1:4" x14ac:dyDescent="0.25">
      <c r="A28" s="70">
        <v>24</v>
      </c>
      <c r="B28" s="70">
        <v>40</v>
      </c>
      <c r="D28" s="47"/>
    </row>
    <row r="29" spans="1:4" x14ac:dyDescent="0.25">
      <c r="B29" s="47"/>
    </row>
    <row r="30" spans="1:4" x14ac:dyDescent="0.25">
      <c r="B30" s="47"/>
    </row>
    <row r="31" spans="1:4" x14ac:dyDescent="0.25">
      <c r="B31" s="47"/>
    </row>
    <row r="32" spans="1:4" x14ac:dyDescent="0.25">
      <c r="B32" s="47"/>
    </row>
    <row r="33" spans="2:2" x14ac:dyDescent="0.25">
      <c r="B33" s="47"/>
    </row>
    <row r="34" spans="2:2" x14ac:dyDescent="0.25">
      <c r="B34" s="47"/>
    </row>
    <row r="35" spans="2:2" x14ac:dyDescent="0.25">
      <c r="B35" s="47"/>
    </row>
    <row r="36" spans="2:2" x14ac:dyDescent="0.25">
      <c r="B36" s="47"/>
    </row>
    <row r="37" spans="2:2" x14ac:dyDescent="0.25">
      <c r="B37" s="47"/>
    </row>
    <row r="38" spans="2:2" x14ac:dyDescent="0.25">
      <c r="B38" s="47"/>
    </row>
    <row r="39" spans="2:2" x14ac:dyDescent="0.25">
      <c r="B39" s="47"/>
    </row>
    <row r="40" spans="2:2" x14ac:dyDescent="0.25">
      <c r="B40" s="47"/>
    </row>
    <row r="41" spans="2:2" x14ac:dyDescent="0.25">
      <c r="B41" s="47"/>
    </row>
    <row r="42" spans="2:2" x14ac:dyDescent="0.25">
      <c r="B42" s="47"/>
    </row>
    <row r="43" spans="2:2" x14ac:dyDescent="0.25">
      <c r="B43" s="47"/>
    </row>
    <row r="44" spans="2:2" x14ac:dyDescent="0.25">
      <c r="B44" s="47"/>
    </row>
    <row r="45" spans="2:2" x14ac:dyDescent="0.25">
      <c r="B45" s="47"/>
    </row>
    <row r="46" spans="2:2" x14ac:dyDescent="0.25">
      <c r="B46" s="47"/>
    </row>
    <row r="47" spans="2:2" x14ac:dyDescent="0.25">
      <c r="B47" s="47"/>
    </row>
    <row r="48" spans="2:2" x14ac:dyDescent="0.25">
      <c r="B48" s="47"/>
    </row>
    <row r="49" spans="2:2" x14ac:dyDescent="0.25">
      <c r="B49" s="47"/>
    </row>
    <row r="50" spans="2:2" x14ac:dyDescent="0.25">
      <c r="B50" s="47"/>
    </row>
    <row r="51" spans="2:2" x14ac:dyDescent="0.25">
      <c r="B51" s="47"/>
    </row>
    <row r="52" spans="2:2" x14ac:dyDescent="0.25">
      <c r="B52" s="47"/>
    </row>
    <row r="53" spans="2:2" x14ac:dyDescent="0.25">
      <c r="B53" s="47"/>
    </row>
    <row r="54" spans="2:2" x14ac:dyDescent="0.25">
      <c r="B54" s="47"/>
    </row>
    <row r="55" spans="2:2" x14ac:dyDescent="0.25">
      <c r="B55" s="47"/>
    </row>
    <row r="56" spans="2:2" x14ac:dyDescent="0.25">
      <c r="B56" s="47"/>
    </row>
    <row r="57" spans="2:2" x14ac:dyDescent="0.25">
      <c r="B57" s="47"/>
    </row>
    <row r="58" spans="2:2" x14ac:dyDescent="0.25">
      <c r="B58" s="47"/>
    </row>
    <row r="59" spans="2:2" x14ac:dyDescent="0.25">
      <c r="B59" s="47"/>
    </row>
    <row r="60" spans="2:2" x14ac:dyDescent="0.25">
      <c r="B60" s="47"/>
    </row>
    <row r="61" spans="2:2" x14ac:dyDescent="0.25">
      <c r="B61" s="47"/>
    </row>
    <row r="62" spans="2:2" x14ac:dyDescent="0.25">
      <c r="B62" s="47"/>
    </row>
    <row r="63" spans="2:2" x14ac:dyDescent="0.25">
      <c r="B63" s="47"/>
    </row>
    <row r="64" spans="2:2" x14ac:dyDescent="0.25">
      <c r="B64" s="47"/>
    </row>
    <row r="65" spans="2:2" x14ac:dyDescent="0.25">
      <c r="B65" s="47"/>
    </row>
    <row r="66" spans="2:2" x14ac:dyDescent="0.25">
      <c r="B66" s="47"/>
    </row>
    <row r="67" spans="2:2" x14ac:dyDescent="0.25">
      <c r="B67" s="47"/>
    </row>
    <row r="68" spans="2:2" x14ac:dyDescent="0.25">
      <c r="B68" s="47"/>
    </row>
    <row r="69" spans="2:2" x14ac:dyDescent="0.25">
      <c r="B69" s="47"/>
    </row>
    <row r="70" spans="2:2" x14ac:dyDescent="0.25">
      <c r="B70" s="47"/>
    </row>
    <row r="71" spans="2:2" x14ac:dyDescent="0.25">
      <c r="B71" s="47"/>
    </row>
    <row r="72" spans="2:2" x14ac:dyDescent="0.25">
      <c r="B72" s="47"/>
    </row>
    <row r="73" spans="2:2" x14ac:dyDescent="0.25">
      <c r="B73" s="47"/>
    </row>
    <row r="74" spans="2:2" x14ac:dyDescent="0.25">
      <c r="B74" s="47"/>
    </row>
    <row r="75" spans="2:2" x14ac:dyDescent="0.25">
      <c r="B75" s="47"/>
    </row>
    <row r="76" spans="2:2" x14ac:dyDescent="0.25">
      <c r="B76" s="47"/>
    </row>
    <row r="77" spans="2:2" x14ac:dyDescent="0.25">
      <c r="B77" s="47"/>
    </row>
    <row r="78" spans="2:2" x14ac:dyDescent="0.25">
      <c r="B78" s="47"/>
    </row>
    <row r="79" spans="2:2" x14ac:dyDescent="0.25">
      <c r="B79" s="47"/>
    </row>
    <row r="80" spans="2:2" x14ac:dyDescent="0.25">
      <c r="B80" s="47"/>
    </row>
    <row r="81" spans="2:2" x14ac:dyDescent="0.25">
      <c r="B81" s="47"/>
    </row>
    <row r="82" spans="2:2" x14ac:dyDescent="0.25">
      <c r="B82" s="47"/>
    </row>
    <row r="83" spans="2:2" x14ac:dyDescent="0.25">
      <c r="B83" s="47"/>
    </row>
    <row r="84" spans="2:2" x14ac:dyDescent="0.25">
      <c r="B84" s="47"/>
    </row>
    <row r="85" spans="2:2" x14ac:dyDescent="0.25">
      <c r="B85" s="47"/>
    </row>
    <row r="86" spans="2:2" x14ac:dyDescent="0.25">
      <c r="B86" s="47"/>
    </row>
    <row r="87" spans="2:2" x14ac:dyDescent="0.25">
      <c r="B87" s="47"/>
    </row>
    <row r="88" spans="2:2" x14ac:dyDescent="0.25">
      <c r="B88" s="47"/>
    </row>
    <row r="89" spans="2:2" x14ac:dyDescent="0.25">
      <c r="B89" s="47"/>
    </row>
    <row r="90" spans="2:2" x14ac:dyDescent="0.25">
      <c r="B90" s="47"/>
    </row>
    <row r="91" spans="2:2" x14ac:dyDescent="0.25">
      <c r="B91" s="47"/>
    </row>
    <row r="92" spans="2:2" x14ac:dyDescent="0.25">
      <c r="B92" s="47"/>
    </row>
    <row r="93" spans="2:2" x14ac:dyDescent="0.25">
      <c r="B93" s="47"/>
    </row>
    <row r="94" spans="2:2" x14ac:dyDescent="0.25">
      <c r="B94" s="47"/>
    </row>
    <row r="95" spans="2:2" x14ac:dyDescent="0.25">
      <c r="B95" s="47"/>
    </row>
    <row r="96" spans="2:2" x14ac:dyDescent="0.25">
      <c r="B96" s="47"/>
    </row>
    <row r="97" spans="2:4" x14ac:dyDescent="0.25">
      <c r="B97" s="47"/>
    </row>
    <row r="98" spans="2:4" x14ac:dyDescent="0.25">
      <c r="B98" s="47"/>
    </row>
    <row r="99" spans="2:4" x14ac:dyDescent="0.25">
      <c r="B99" s="47"/>
    </row>
    <row r="100" spans="2:4" x14ac:dyDescent="0.25">
      <c r="B100" s="47"/>
    </row>
    <row r="101" spans="2:4" x14ac:dyDescent="0.25">
      <c r="B101" s="47"/>
    </row>
    <row r="102" spans="2:4" x14ac:dyDescent="0.25">
      <c r="B102" s="47"/>
    </row>
    <row r="103" spans="2:4" x14ac:dyDescent="0.25">
      <c r="B103" s="47"/>
    </row>
    <row r="104" spans="2:4" x14ac:dyDescent="0.25">
      <c r="B104" s="47"/>
    </row>
    <row r="105" spans="2:4" x14ac:dyDescent="0.25">
      <c r="D105" s="47"/>
    </row>
    <row r="106" spans="2:4" x14ac:dyDescent="0.25">
      <c r="D106" s="47"/>
    </row>
    <row r="107" spans="2:4" x14ac:dyDescent="0.25">
      <c r="D107" s="47"/>
    </row>
    <row r="108" spans="2:4" x14ac:dyDescent="0.25">
      <c r="D108" s="47"/>
    </row>
    <row r="109" spans="2:4" x14ac:dyDescent="0.25">
      <c r="D109" s="47"/>
    </row>
    <row r="110" spans="2:4" x14ac:dyDescent="0.25">
      <c r="D110" s="47"/>
    </row>
    <row r="111" spans="2:4" x14ac:dyDescent="0.25">
      <c r="D111" s="47"/>
    </row>
    <row r="112" spans="2:4" x14ac:dyDescent="0.25">
      <c r="D112" s="47"/>
    </row>
    <row r="113" spans="4:4" x14ac:dyDescent="0.25">
      <c r="D113" s="47"/>
    </row>
    <row r="114" spans="4:4" x14ac:dyDescent="0.25">
      <c r="D114" s="47"/>
    </row>
    <row r="115" spans="4:4" x14ac:dyDescent="0.25">
      <c r="D115" s="47"/>
    </row>
    <row r="116" spans="4:4" x14ac:dyDescent="0.25">
      <c r="D116" s="47"/>
    </row>
    <row r="117" spans="4:4" x14ac:dyDescent="0.25">
      <c r="D117" s="47"/>
    </row>
    <row r="118" spans="4:4" x14ac:dyDescent="0.25">
      <c r="D118" s="47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"/>
  <sheetViews>
    <sheetView zoomScaleNormal="100" workbookViewId="0"/>
  </sheetViews>
  <sheetFormatPr defaultRowHeight="15" x14ac:dyDescent="0.25"/>
  <cols>
    <col min="1" max="1" width="23.5703125" customWidth="1"/>
    <col min="2" max="2" width="13" customWidth="1"/>
    <col min="3" max="3" width="12.42578125" customWidth="1"/>
    <col min="4" max="4" width="14.42578125" customWidth="1"/>
    <col min="5" max="5" width="36" customWidth="1"/>
    <col min="6" max="6" width="17.85546875" customWidth="1"/>
    <col min="7" max="8" width="13.85546875" customWidth="1"/>
    <col min="9" max="9" width="14.85546875" customWidth="1"/>
    <col min="10" max="10" width="11.140625" customWidth="1"/>
    <col min="11" max="11" width="13.85546875" customWidth="1"/>
    <col min="12" max="12" width="11.140625" customWidth="1"/>
    <col min="13" max="25" width="7.5703125" customWidth="1"/>
    <col min="26" max="26" width="11.140625" bestFit="1" customWidth="1"/>
  </cols>
  <sheetData>
    <row r="1" spans="1:8" x14ac:dyDescent="0.25">
      <c r="A1" t="s">
        <v>2</v>
      </c>
    </row>
    <row r="4" spans="1:8" ht="45.75" thickBot="1" x14ac:dyDescent="0.3">
      <c r="A4" s="5" t="s">
        <v>57</v>
      </c>
      <c r="B4" s="10" t="s">
        <v>58</v>
      </c>
      <c r="C4" s="10" t="s">
        <v>95</v>
      </c>
      <c r="E4" s="20"/>
      <c r="F4" s="44"/>
    </row>
    <row r="5" spans="1:8" x14ac:dyDescent="0.25">
      <c r="A5" s="9">
        <v>1</v>
      </c>
      <c r="B5" s="8">
        <v>25</v>
      </c>
      <c r="C5" s="8">
        <v>150</v>
      </c>
      <c r="D5" s="43"/>
      <c r="E5" s="43"/>
      <c r="F5" s="43"/>
      <c r="G5" s="43"/>
      <c r="H5" s="43"/>
    </row>
    <row r="6" spans="1:8" x14ac:dyDescent="0.25">
      <c r="A6" s="6">
        <v>2</v>
      </c>
      <c r="B6" s="7">
        <v>30</v>
      </c>
      <c r="C6" s="7">
        <v>200</v>
      </c>
      <c r="D6" s="12"/>
      <c r="E6" s="12"/>
      <c r="F6" s="12"/>
      <c r="G6" s="12"/>
      <c r="H6" s="12"/>
    </row>
    <row r="7" spans="1:8" x14ac:dyDescent="0.25">
      <c r="A7" s="6">
        <v>3</v>
      </c>
      <c r="B7" s="7">
        <v>45</v>
      </c>
      <c r="C7" s="7">
        <v>300</v>
      </c>
      <c r="D7" s="12"/>
      <c r="E7" s="12"/>
      <c r="F7" s="12"/>
      <c r="G7" s="12"/>
      <c r="H7" s="12"/>
    </row>
    <row r="8" spans="1:8" x14ac:dyDescent="0.25">
      <c r="A8" s="6">
        <v>4</v>
      </c>
      <c r="B8" s="7">
        <v>40</v>
      </c>
      <c r="C8" s="7">
        <v>250</v>
      </c>
      <c r="D8" s="12"/>
      <c r="E8" s="12"/>
      <c r="F8" s="12"/>
      <c r="G8" s="12"/>
      <c r="H8" s="12"/>
    </row>
    <row r="9" spans="1:8" x14ac:dyDescent="0.25">
      <c r="A9" s="9">
        <v>5</v>
      </c>
      <c r="B9" s="7">
        <v>35</v>
      </c>
      <c r="C9" s="7">
        <v>225</v>
      </c>
      <c r="D9" s="12"/>
      <c r="E9" s="12"/>
      <c r="F9" s="12"/>
      <c r="G9" s="12"/>
      <c r="H9" s="12"/>
    </row>
    <row r="10" spans="1:8" x14ac:dyDescent="0.25">
      <c r="A10" s="6">
        <v>6</v>
      </c>
      <c r="B10" s="7">
        <v>20</v>
      </c>
      <c r="C10" s="7">
        <v>100</v>
      </c>
      <c r="D10" s="12"/>
      <c r="E10" s="12"/>
      <c r="F10" s="12"/>
      <c r="G10" s="12"/>
      <c r="H10" s="12"/>
    </row>
    <row r="11" spans="1:8" x14ac:dyDescent="0.25">
      <c r="A11" s="6">
        <v>7</v>
      </c>
      <c r="B11" s="7">
        <v>50</v>
      </c>
      <c r="C11" s="7">
        <v>350</v>
      </c>
      <c r="D11" s="12"/>
      <c r="E11" s="12"/>
      <c r="F11" s="12"/>
      <c r="G11" s="12"/>
      <c r="H11" s="12"/>
    </row>
    <row r="12" spans="1:8" x14ac:dyDescent="0.25">
      <c r="A12" s="6">
        <v>8</v>
      </c>
      <c r="B12" s="7">
        <v>45</v>
      </c>
      <c r="C12" s="7">
        <v>325</v>
      </c>
      <c r="D12" s="12"/>
      <c r="E12" s="12"/>
      <c r="F12" s="12"/>
      <c r="G12" s="12"/>
      <c r="H12" s="12"/>
    </row>
    <row r="13" spans="1:8" x14ac:dyDescent="0.25">
      <c r="A13" s="9">
        <v>9</v>
      </c>
      <c r="B13" s="7">
        <v>30</v>
      </c>
      <c r="C13" s="7">
        <v>175</v>
      </c>
      <c r="D13" s="12"/>
      <c r="E13" s="12"/>
      <c r="F13" s="12"/>
      <c r="G13" s="12"/>
      <c r="H13" s="12"/>
    </row>
    <row r="14" spans="1:8" x14ac:dyDescent="0.25">
      <c r="A14" s="6">
        <v>10</v>
      </c>
      <c r="B14" s="7">
        <v>25</v>
      </c>
      <c r="C14" s="7">
        <v>150</v>
      </c>
      <c r="D14" s="12"/>
      <c r="E14" s="12"/>
      <c r="F14" s="12"/>
      <c r="G14" s="12"/>
      <c r="H14" s="12"/>
    </row>
    <row r="15" spans="1:8" x14ac:dyDescent="0.25">
      <c r="A15" s="6">
        <v>11</v>
      </c>
      <c r="B15" s="7">
        <v>55</v>
      </c>
      <c r="C15" s="7">
        <v>375</v>
      </c>
    </row>
    <row r="16" spans="1:8" x14ac:dyDescent="0.25">
      <c r="A16" s="6">
        <v>12</v>
      </c>
      <c r="B16" s="7">
        <v>30</v>
      </c>
      <c r="C16" s="7">
        <v>185</v>
      </c>
      <c r="D16" s="42"/>
      <c r="E16" s="42"/>
      <c r="G16" s="41"/>
      <c r="H16" s="39"/>
    </row>
    <row r="17" spans="1:8" x14ac:dyDescent="0.25">
      <c r="A17" s="9">
        <v>13</v>
      </c>
      <c r="B17" s="7">
        <v>40</v>
      </c>
      <c r="C17" s="7">
        <v>225</v>
      </c>
      <c r="D17" s="42"/>
      <c r="E17" s="42"/>
      <c r="G17" s="41"/>
      <c r="H17" s="39"/>
    </row>
    <row r="18" spans="1:8" x14ac:dyDescent="0.25">
      <c r="A18" s="6">
        <v>14</v>
      </c>
      <c r="B18" s="7">
        <v>45</v>
      </c>
      <c r="C18" s="7">
        <v>275</v>
      </c>
      <c r="D18" s="42"/>
      <c r="E18" s="42"/>
      <c r="G18" s="40"/>
      <c r="H18" s="39"/>
    </row>
    <row r="19" spans="1:8" x14ac:dyDescent="0.25">
      <c r="A19" s="6">
        <v>15</v>
      </c>
      <c r="B19" s="7">
        <v>35</v>
      </c>
      <c r="C19" s="7">
        <v>200</v>
      </c>
      <c r="G19" s="40"/>
      <c r="H19" s="39"/>
    </row>
    <row r="20" spans="1:8" x14ac:dyDescent="0.25">
      <c r="A20" s="6">
        <v>16</v>
      </c>
      <c r="B20" s="7">
        <v>50</v>
      </c>
      <c r="C20" s="7">
        <v>325</v>
      </c>
    </row>
    <row r="21" spans="1:8" x14ac:dyDescent="0.25">
      <c r="A21" s="9">
        <v>17</v>
      </c>
      <c r="B21" s="7">
        <v>55</v>
      </c>
      <c r="C21" s="7">
        <v>350</v>
      </c>
    </row>
    <row r="22" spans="1:8" x14ac:dyDescent="0.25">
      <c r="A22" s="6">
        <v>18</v>
      </c>
      <c r="B22" s="7">
        <v>60</v>
      </c>
      <c r="C22" s="7">
        <v>375</v>
      </c>
    </row>
    <row r="23" spans="1:8" x14ac:dyDescent="0.25">
      <c r="A23" s="6">
        <v>19</v>
      </c>
      <c r="B23" s="7">
        <v>35</v>
      </c>
      <c r="C23" s="7">
        <v>200</v>
      </c>
    </row>
    <row r="24" spans="1:8" x14ac:dyDescent="0.25">
      <c r="A24" s="6">
        <v>20</v>
      </c>
      <c r="B24" s="7">
        <v>40</v>
      </c>
      <c r="C24" s="7">
        <v>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9"/>
  <sheetViews>
    <sheetView workbookViewId="0"/>
  </sheetViews>
  <sheetFormatPr defaultColWidth="9.140625" defaultRowHeight="15" x14ac:dyDescent="0.25"/>
  <cols>
    <col min="1" max="1" width="9.140625" style="23"/>
    <col min="2" max="2" width="16" style="23" customWidth="1"/>
    <col min="3" max="3" width="11.140625" style="23" customWidth="1"/>
    <col min="4" max="4" width="11.140625" style="23" bestFit="1" customWidth="1"/>
    <col min="5" max="16384" width="9.140625" style="23"/>
  </cols>
  <sheetData>
    <row r="1" spans="1:16" x14ac:dyDescent="0.25">
      <c r="A1" t="s">
        <v>2</v>
      </c>
      <c r="B1" s="64" t="s">
        <v>32</v>
      </c>
    </row>
    <row r="3" spans="1:16" x14ac:dyDescent="0.25">
      <c r="A3" s="20"/>
      <c r="B3"/>
      <c r="C3" s="35"/>
      <c r="D3" s="26"/>
      <c r="E3" s="26"/>
    </row>
    <row r="4" spans="1:16" ht="30" x14ac:dyDescent="0.25">
      <c r="A4" s="71" t="s">
        <v>3</v>
      </c>
      <c r="B4" s="71" t="s">
        <v>59</v>
      </c>
    </row>
    <row r="5" spans="1:16" x14ac:dyDescent="0.25">
      <c r="A5" s="55">
        <v>2012</v>
      </c>
      <c r="B5" s="55">
        <v>200</v>
      </c>
    </row>
    <row r="6" spans="1:16" x14ac:dyDescent="0.25">
      <c r="A6" s="55">
        <v>2013</v>
      </c>
      <c r="B6" s="55">
        <v>230</v>
      </c>
    </row>
    <row r="7" spans="1:16" x14ac:dyDescent="0.25">
      <c r="A7" s="55">
        <v>2014</v>
      </c>
      <c r="B7" s="55">
        <v>260</v>
      </c>
    </row>
    <row r="8" spans="1:16" x14ac:dyDescent="0.25">
      <c r="A8" s="55">
        <v>2015</v>
      </c>
      <c r="B8" s="55">
        <v>295</v>
      </c>
    </row>
    <row r="9" spans="1:16" x14ac:dyDescent="0.25">
      <c r="A9" s="55">
        <v>2016</v>
      </c>
      <c r="B9" s="55">
        <v>330</v>
      </c>
    </row>
    <row r="10" spans="1:16" x14ac:dyDescent="0.25">
      <c r="A10" s="55">
        <v>2017</v>
      </c>
      <c r="B10" s="55">
        <v>370</v>
      </c>
    </row>
    <row r="11" spans="1:16" x14ac:dyDescent="0.25">
      <c r="A11" s="55">
        <v>2018</v>
      </c>
      <c r="B11" s="55">
        <v>410</v>
      </c>
      <c r="E11"/>
    </row>
    <row r="12" spans="1:16" x14ac:dyDescent="0.25">
      <c r="A12" s="55">
        <v>2019</v>
      </c>
      <c r="B12" s="55">
        <v>450</v>
      </c>
      <c r="C12" s="19"/>
      <c r="D12" s="19"/>
    </row>
    <row r="13" spans="1:16" x14ac:dyDescent="0.25">
      <c r="A13" s="55">
        <v>2020</v>
      </c>
      <c r="B13" s="55">
        <v>495</v>
      </c>
      <c r="C13"/>
      <c r="D13" s="34"/>
      <c r="E13"/>
      <c r="P13" s="19"/>
    </row>
    <row r="15" spans="1:16" x14ac:dyDescent="0.25">
      <c r="A15"/>
      <c r="C15" s="19"/>
      <c r="D15" s="19"/>
    </row>
    <row r="16" spans="1:16" x14ac:dyDescent="0.25">
      <c r="D16" s="33"/>
      <c r="E16"/>
      <c r="P16" s="19"/>
    </row>
    <row r="17" spans="1:2" x14ac:dyDescent="0.25">
      <c r="A17"/>
    </row>
    <row r="18" spans="1:2" x14ac:dyDescent="0.25">
      <c r="A18" s="32"/>
      <c r="B18"/>
    </row>
    <row r="19" spans="1:2" x14ac:dyDescent="0.25">
      <c r="A19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5" x14ac:dyDescent="0.25"/>
  <cols>
    <col min="1" max="1" width="24.5703125" customWidth="1"/>
    <col min="2" max="2" width="15.85546875" customWidth="1"/>
  </cols>
  <sheetData>
    <row r="1" spans="1:12" x14ac:dyDescent="0.25">
      <c r="A1" t="s">
        <v>29</v>
      </c>
    </row>
    <row r="4" spans="1:12" x14ac:dyDescent="0.25">
      <c r="A4" s="20"/>
    </row>
    <row r="5" spans="1:12" ht="15.75" thickBot="1" x14ac:dyDescent="0.3">
      <c r="A5" s="10" t="s">
        <v>60</v>
      </c>
      <c r="B5" s="10" t="s">
        <v>81</v>
      </c>
    </row>
    <row r="6" spans="1:12" x14ac:dyDescent="0.25">
      <c r="A6" s="9" t="s">
        <v>61</v>
      </c>
      <c r="B6" s="4">
        <v>720</v>
      </c>
    </row>
    <row r="7" spans="1:12" x14ac:dyDescent="0.25">
      <c r="A7" s="6" t="s">
        <v>62</v>
      </c>
      <c r="B7" s="2">
        <v>680</v>
      </c>
      <c r="D7" s="37"/>
      <c r="L7" s="12"/>
    </row>
    <row r="8" spans="1:12" x14ac:dyDescent="0.25">
      <c r="A8" s="6" t="s">
        <v>63</v>
      </c>
      <c r="B8" s="2">
        <v>650</v>
      </c>
    </row>
    <row r="9" spans="1:12" x14ac:dyDescent="0.25">
      <c r="A9" s="6" t="s">
        <v>64</v>
      </c>
      <c r="B9" s="2">
        <v>600</v>
      </c>
    </row>
    <row r="10" spans="1:12" x14ac:dyDescent="0.25">
      <c r="A10" s="6" t="s">
        <v>65</v>
      </c>
      <c r="B10" s="2">
        <v>580</v>
      </c>
      <c r="D10" s="37"/>
      <c r="L10" s="12"/>
    </row>
    <row r="11" spans="1:12" x14ac:dyDescent="0.25">
      <c r="A11" s="6" t="s">
        <v>66</v>
      </c>
      <c r="B11" s="2">
        <v>560</v>
      </c>
      <c r="D11" s="37"/>
    </row>
    <row r="12" spans="1:12" x14ac:dyDescent="0.25">
      <c r="A12" s="6" t="s">
        <v>67</v>
      </c>
      <c r="B12" s="2">
        <v>530</v>
      </c>
    </row>
    <row r="13" spans="1:12" x14ac:dyDescent="0.25">
      <c r="A13" s="6" t="s">
        <v>68</v>
      </c>
      <c r="B13" s="2">
        <v>500</v>
      </c>
      <c r="D13" s="37"/>
      <c r="L13" s="12"/>
    </row>
    <row r="14" spans="1:12" x14ac:dyDescent="0.25">
      <c r="A14" s="6" t="s">
        <v>69</v>
      </c>
      <c r="B14" s="2">
        <v>470</v>
      </c>
    </row>
    <row r="15" spans="1:12" x14ac:dyDescent="0.25">
      <c r="A15" s="6" t="s">
        <v>70</v>
      </c>
      <c r="B15" s="2">
        <v>450</v>
      </c>
    </row>
    <row r="16" spans="1:12" x14ac:dyDescent="0.25">
      <c r="A16" s="6" t="s">
        <v>71</v>
      </c>
      <c r="B16" s="2">
        <v>430</v>
      </c>
      <c r="D16" s="37"/>
      <c r="L16" s="12"/>
    </row>
    <row r="17" spans="1:12" x14ac:dyDescent="0.25">
      <c r="A17" s="6" t="s">
        <v>72</v>
      </c>
      <c r="B17" s="2">
        <v>410</v>
      </c>
    </row>
    <row r="18" spans="1:12" x14ac:dyDescent="0.25">
      <c r="A18" s="6" t="s">
        <v>73</v>
      </c>
      <c r="B18" s="2">
        <v>390</v>
      </c>
    </row>
    <row r="19" spans="1:12" x14ac:dyDescent="0.25">
      <c r="A19" s="6" t="s">
        <v>74</v>
      </c>
      <c r="B19" s="2">
        <v>370</v>
      </c>
      <c r="D19" s="37"/>
      <c r="L19" s="12"/>
    </row>
    <row r="20" spans="1:12" x14ac:dyDescent="0.25">
      <c r="A20" s="6" t="s">
        <v>75</v>
      </c>
      <c r="B20" s="2">
        <v>350</v>
      </c>
    </row>
    <row r="21" spans="1:12" x14ac:dyDescent="0.25">
      <c r="A21" s="6" t="s">
        <v>76</v>
      </c>
      <c r="B21" s="2">
        <v>330</v>
      </c>
    </row>
    <row r="22" spans="1:12" x14ac:dyDescent="0.25">
      <c r="A22" s="6" t="s">
        <v>77</v>
      </c>
      <c r="B22" s="2">
        <v>310</v>
      </c>
      <c r="L22" s="12"/>
    </row>
    <row r="23" spans="1:12" x14ac:dyDescent="0.25">
      <c r="A23" s="6" t="s">
        <v>78</v>
      </c>
      <c r="B23" s="2">
        <v>290</v>
      </c>
      <c r="D23" s="36"/>
    </row>
    <row r="24" spans="1:12" x14ac:dyDescent="0.25">
      <c r="A24" s="6" t="s">
        <v>79</v>
      </c>
      <c r="B24" s="2">
        <v>270</v>
      </c>
    </row>
    <row r="25" spans="1:12" x14ac:dyDescent="0.25">
      <c r="A25" s="6" t="s">
        <v>80</v>
      </c>
      <c r="B25" s="2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workbookViewId="0"/>
  </sheetViews>
  <sheetFormatPr defaultRowHeight="15" x14ac:dyDescent="0.25"/>
  <cols>
    <col min="1" max="1" width="18.5703125" customWidth="1"/>
    <col min="2" max="2" width="14.140625" customWidth="1"/>
    <col min="3" max="3" width="27.85546875" customWidth="1"/>
    <col min="5" max="5" width="24" bestFit="1" customWidth="1"/>
    <col min="6" max="6" width="16.140625" bestFit="1" customWidth="1"/>
    <col min="7" max="8" width="6.5703125" customWidth="1"/>
    <col min="9" max="10" width="5.5703125" customWidth="1"/>
    <col min="11" max="11" width="6.5703125" customWidth="1"/>
    <col min="12" max="15" width="8.140625" customWidth="1"/>
    <col min="16" max="16" width="11.140625" bestFit="1" customWidth="1"/>
  </cols>
  <sheetData>
    <row r="1" spans="1:13" x14ac:dyDescent="0.25">
      <c r="A1" s="20" t="s">
        <v>30</v>
      </c>
      <c r="B1" s="21"/>
      <c r="C1" s="19"/>
      <c r="D1" s="12"/>
    </row>
    <row r="2" spans="1:13" x14ac:dyDescent="0.25">
      <c r="A2" s="20"/>
      <c r="B2" s="1"/>
      <c r="C2" s="19"/>
    </row>
    <row r="3" spans="1:13" x14ac:dyDescent="0.25">
      <c r="A3" s="5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46.5" customHeight="1" thickBot="1" x14ac:dyDescent="0.3">
      <c r="A4" s="53" t="s">
        <v>83</v>
      </c>
      <c r="B4" s="53" t="s">
        <v>82</v>
      </c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3" ht="16.5" thickBot="1" x14ac:dyDescent="0.3">
      <c r="A5" s="72">
        <v>1.4</v>
      </c>
      <c r="B5" s="56">
        <v>70</v>
      </c>
      <c r="C5" s="11"/>
      <c r="D5" s="92"/>
      <c r="E5" s="93"/>
      <c r="F5" s="51"/>
      <c r="G5" s="51"/>
      <c r="H5" s="51"/>
      <c r="I5" s="51"/>
      <c r="J5" s="51"/>
      <c r="K5" s="51"/>
      <c r="L5" s="51"/>
    </row>
    <row r="6" spans="1:13" ht="16.5" thickBot="1" x14ac:dyDescent="0.3">
      <c r="A6" s="73">
        <v>1.5</v>
      </c>
      <c r="B6" s="57">
        <v>73</v>
      </c>
      <c r="C6" s="94"/>
      <c r="D6" s="93"/>
      <c r="E6" s="93"/>
      <c r="F6" s="51"/>
      <c r="G6" s="51"/>
      <c r="H6" s="51"/>
      <c r="I6" s="51"/>
      <c r="J6" s="51"/>
      <c r="K6" s="51"/>
      <c r="L6" s="51"/>
    </row>
    <row r="7" spans="1:13" ht="16.5" thickBot="1" x14ac:dyDescent="0.3">
      <c r="A7" s="73">
        <v>2</v>
      </c>
      <c r="B7" s="57">
        <v>90</v>
      </c>
      <c r="C7" s="11"/>
      <c r="D7" s="92"/>
      <c r="E7" s="93"/>
      <c r="F7" s="51"/>
      <c r="G7" s="51"/>
      <c r="H7" s="51"/>
      <c r="I7" s="51"/>
      <c r="J7" s="51"/>
      <c r="K7" s="51"/>
      <c r="L7" s="51"/>
    </row>
    <row r="8" spans="1:13" ht="16.5" thickBot="1" x14ac:dyDescent="0.3">
      <c r="A8" s="73">
        <v>2.1</v>
      </c>
      <c r="B8" s="57">
        <v>95</v>
      </c>
      <c r="C8" s="11"/>
      <c r="D8" s="93"/>
      <c r="E8" s="93"/>
      <c r="F8" s="51"/>
      <c r="G8" s="51"/>
      <c r="H8" s="51"/>
      <c r="I8" s="51"/>
      <c r="J8" s="51"/>
      <c r="K8" s="51"/>
      <c r="L8" s="51"/>
    </row>
    <row r="9" spans="1:13" ht="16.5" thickBot="1" x14ac:dyDescent="0.3">
      <c r="A9" s="73">
        <v>2.4</v>
      </c>
      <c r="B9" s="57">
        <v>100</v>
      </c>
      <c r="C9" s="11"/>
      <c r="D9" s="92"/>
      <c r="E9" s="93"/>
      <c r="F9" s="51"/>
      <c r="G9" s="51"/>
      <c r="H9" s="51"/>
      <c r="I9" s="51"/>
      <c r="J9" s="51"/>
      <c r="K9" s="51"/>
      <c r="L9" s="51"/>
    </row>
    <row r="10" spans="1:13" ht="16.5" thickBot="1" x14ac:dyDescent="0.3">
      <c r="A10" s="73">
        <v>1.9</v>
      </c>
      <c r="B10" s="57">
        <v>82</v>
      </c>
      <c r="C10" s="94"/>
      <c r="D10" s="93"/>
      <c r="E10" s="93"/>
      <c r="F10" s="51"/>
      <c r="G10" s="51"/>
      <c r="H10" s="51"/>
      <c r="I10" s="51"/>
      <c r="J10" s="51"/>
      <c r="K10" s="51"/>
      <c r="L10" s="51"/>
    </row>
    <row r="11" spans="1:13" ht="16.5" thickBot="1" x14ac:dyDescent="0.3">
      <c r="A11" s="73">
        <v>2.2000000000000002</v>
      </c>
      <c r="B11" s="57">
        <v>92</v>
      </c>
      <c r="C11" s="11"/>
      <c r="D11" s="11"/>
      <c r="E11" s="93"/>
      <c r="F11" s="51"/>
      <c r="G11" s="51"/>
      <c r="H11" s="51"/>
      <c r="I11" s="51"/>
      <c r="J11" s="51"/>
      <c r="K11" s="51"/>
      <c r="L11" s="51"/>
    </row>
    <row r="12" spans="1:13" ht="16.5" thickBot="1" x14ac:dyDescent="0.3">
      <c r="A12" s="72">
        <v>2.6</v>
      </c>
      <c r="B12" s="56">
        <v>105</v>
      </c>
      <c r="C12" s="11"/>
      <c r="D12" s="93"/>
      <c r="E12" s="93"/>
      <c r="F12" s="51"/>
      <c r="G12" s="51"/>
      <c r="H12" s="51"/>
      <c r="I12" s="51"/>
      <c r="J12" s="51"/>
      <c r="K12" s="51"/>
      <c r="L12" s="51"/>
    </row>
    <row r="13" spans="1:13" ht="16.5" thickBot="1" x14ac:dyDescent="0.3">
      <c r="A13" s="73">
        <v>2.2999999999999998</v>
      </c>
      <c r="B13" s="57">
        <v>98</v>
      </c>
      <c r="C13" s="11"/>
      <c r="D13" s="11"/>
      <c r="E13" s="93"/>
      <c r="F13" s="51"/>
      <c r="G13" s="51"/>
      <c r="H13" s="51"/>
      <c r="I13" s="51"/>
      <c r="J13" s="51"/>
      <c r="K13" s="51"/>
      <c r="L13" s="51"/>
    </row>
    <row r="14" spans="1:13" ht="16.5" thickBot="1" x14ac:dyDescent="0.3">
      <c r="A14" s="73">
        <v>2</v>
      </c>
      <c r="B14" s="57">
        <v>86</v>
      </c>
      <c r="C14" s="11"/>
      <c r="D14" s="11"/>
      <c r="E14" s="92"/>
    </row>
    <row r="15" spans="1:13" ht="16.5" thickBot="1" x14ac:dyDescent="0.3">
      <c r="A15" s="73">
        <v>2.1</v>
      </c>
      <c r="B15" s="57">
        <v>90</v>
      </c>
    </row>
    <row r="16" spans="1:13" ht="16.5" thickBot="1" x14ac:dyDescent="0.3">
      <c r="A16" s="73">
        <v>1.8</v>
      </c>
      <c r="B16" s="57">
        <v>80</v>
      </c>
    </row>
    <row r="17" spans="1:5" ht="16.5" thickBot="1" x14ac:dyDescent="0.3">
      <c r="A17" s="73">
        <v>2.5</v>
      </c>
      <c r="B17" s="57">
        <v>104</v>
      </c>
    </row>
    <row r="18" spans="1:5" ht="16.5" thickBot="1" x14ac:dyDescent="0.3">
      <c r="A18" s="73">
        <v>2.7</v>
      </c>
      <c r="B18" s="57">
        <v>110</v>
      </c>
    </row>
    <row r="19" spans="1:5" ht="16.5" thickBot="1" x14ac:dyDescent="0.3">
      <c r="A19" s="72">
        <v>2.8</v>
      </c>
      <c r="B19" s="56">
        <v>115</v>
      </c>
    </row>
    <row r="20" spans="1:5" ht="16.5" thickBot="1" x14ac:dyDescent="0.3">
      <c r="A20" s="73">
        <v>2.2000000000000002</v>
      </c>
      <c r="B20" s="57">
        <v>94</v>
      </c>
    </row>
    <row r="21" spans="1:5" ht="16.5" thickBot="1" x14ac:dyDescent="0.3">
      <c r="A21" s="73">
        <v>2.4</v>
      </c>
      <c r="B21" s="57">
        <v>100</v>
      </c>
    </row>
    <row r="22" spans="1:5" ht="16.5" thickBot="1" x14ac:dyDescent="0.3">
      <c r="A22" s="73">
        <v>2.6</v>
      </c>
      <c r="B22" s="57">
        <v>108</v>
      </c>
    </row>
    <row r="23" spans="1:5" ht="16.5" thickBot="1" x14ac:dyDescent="0.3">
      <c r="A23" s="73">
        <v>2.1</v>
      </c>
      <c r="B23" s="57">
        <v>92</v>
      </c>
    </row>
    <row r="24" spans="1:5" ht="16.5" thickBot="1" x14ac:dyDescent="0.3">
      <c r="A24" s="73">
        <v>2</v>
      </c>
      <c r="B24" s="57">
        <v>88</v>
      </c>
    </row>
    <row r="25" spans="1:5" ht="16.5" thickBot="1" x14ac:dyDescent="0.3">
      <c r="A25" s="73">
        <v>2.2999999999999998</v>
      </c>
      <c r="B25" s="57">
        <v>96</v>
      </c>
      <c r="D25" s="12"/>
    </row>
    <row r="27" spans="1:5" x14ac:dyDescent="0.25">
      <c r="D27" s="12"/>
    </row>
    <row r="28" spans="1:5" x14ac:dyDescent="0.25">
      <c r="D28" s="12"/>
      <c r="E28" s="31"/>
    </row>
    <row r="32" spans="1:5" x14ac:dyDescent="0.25">
      <c r="E32" s="13"/>
    </row>
    <row r="34" spans="4:5" x14ac:dyDescent="0.25">
      <c r="D34" s="12"/>
      <c r="E34" s="30"/>
    </row>
    <row r="35" spans="4:5" x14ac:dyDescent="0.25">
      <c r="D35" s="12"/>
    </row>
    <row r="39" spans="4:5" x14ac:dyDescent="0.25">
      <c r="D39" s="12"/>
    </row>
    <row r="40" spans="4:5" x14ac:dyDescent="0.25">
      <c r="D40" s="12"/>
      <c r="E40" s="22"/>
    </row>
    <row r="44" spans="4:5" x14ac:dyDescent="0.25">
      <c r="D44" s="12"/>
      <c r="E44" s="2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cols>
    <col min="1" max="1" width="22.5703125" customWidth="1"/>
  </cols>
  <sheetData>
    <row r="1" spans="1:1" x14ac:dyDescent="0.25">
      <c r="A1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0"/>
  <sheetViews>
    <sheetView zoomScaleNormal="100" workbookViewId="0"/>
  </sheetViews>
  <sheetFormatPr defaultColWidth="9.140625" defaultRowHeight="15" x14ac:dyDescent="0.25"/>
  <cols>
    <col min="1" max="1" width="17" style="27" customWidth="1"/>
    <col min="2" max="2" width="17.85546875" style="27" bestFit="1" customWidth="1"/>
    <col min="3" max="3" width="19.140625" style="27" bestFit="1" customWidth="1"/>
    <col min="4" max="4" width="9.140625" style="27"/>
    <col min="5" max="5" width="10" style="27" customWidth="1"/>
    <col min="6" max="16384" width="9.140625" style="27"/>
  </cols>
  <sheetData>
    <row r="1" spans="1:15" x14ac:dyDescent="0.25">
      <c r="A1" t="s">
        <v>30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25">
      <c r="A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25">
      <c r="A6"/>
      <c r="B6"/>
      <c r="C6" s="12"/>
      <c r="D6"/>
      <c r="E6" s="12"/>
      <c r="F6"/>
      <c r="G6" s="12"/>
      <c r="H6"/>
      <c r="I6"/>
      <c r="J6"/>
      <c r="K6"/>
      <c r="L6"/>
      <c r="M6"/>
      <c r="N6"/>
      <c r="O6"/>
    </row>
    <row r="7" spans="1:15" ht="15.75" thickBot="1" x14ac:dyDescent="0.3">
      <c r="A7" s="5" t="s">
        <v>3</v>
      </c>
      <c r="B7" s="10" t="s">
        <v>84</v>
      </c>
      <c r="C7" s="1"/>
      <c r="D7" s="1"/>
      <c r="E7" s="18"/>
      <c r="F7" s="1"/>
      <c r="G7" s="1"/>
      <c r="H7" s="1"/>
      <c r="I7"/>
      <c r="J7"/>
      <c r="K7"/>
      <c r="L7"/>
      <c r="M7"/>
      <c r="N7"/>
      <c r="O7"/>
    </row>
    <row r="8" spans="1:15" x14ac:dyDescent="0.25">
      <c r="A8" s="16">
        <v>2015</v>
      </c>
      <c r="B8" s="2">
        <v>5000</v>
      </c>
      <c r="C8" s="14"/>
      <c r="D8" s="14"/>
      <c r="E8"/>
      <c r="F8"/>
      <c r="G8"/>
      <c r="H8"/>
      <c r="I8"/>
      <c r="J8"/>
      <c r="K8"/>
      <c r="L8"/>
      <c r="M8"/>
      <c r="N8"/>
    </row>
    <row r="9" spans="1:15" x14ac:dyDescent="0.25">
      <c r="A9" s="16">
        <v>2016</v>
      </c>
      <c r="B9" s="2">
        <v>6000</v>
      </c>
      <c r="C9" s="14"/>
      <c r="D9" s="14"/>
      <c r="E9"/>
      <c r="F9"/>
      <c r="G9"/>
      <c r="H9"/>
      <c r="I9"/>
      <c r="J9"/>
      <c r="K9"/>
      <c r="L9"/>
      <c r="M9"/>
      <c r="N9"/>
    </row>
    <row r="10" spans="1:15" x14ac:dyDescent="0.25">
      <c r="A10" s="16">
        <v>2017</v>
      </c>
      <c r="B10" s="2">
        <v>8000</v>
      </c>
      <c r="C10" s="14"/>
      <c r="D10" s="14"/>
      <c r="E10"/>
      <c r="F10"/>
      <c r="G10"/>
      <c r="H10"/>
      <c r="I10"/>
      <c r="J10"/>
      <c r="K10"/>
      <c r="L10"/>
      <c r="M10"/>
      <c r="N10"/>
    </row>
    <row r="11" spans="1:15" x14ac:dyDescent="0.25">
      <c r="A11" s="16">
        <v>2018</v>
      </c>
      <c r="B11" s="2">
        <v>10000</v>
      </c>
      <c r="C11" s="14"/>
      <c r="D11" s="14"/>
      <c r="E11"/>
      <c r="F11"/>
      <c r="G11"/>
      <c r="H11"/>
      <c r="I11"/>
      <c r="J11"/>
      <c r="K11"/>
      <c r="L11"/>
      <c r="M11"/>
      <c r="N11"/>
    </row>
    <row r="12" spans="1:15" x14ac:dyDescent="0.25">
      <c r="A12" s="16">
        <v>2019</v>
      </c>
      <c r="B12" s="2">
        <v>12000</v>
      </c>
      <c r="C12" s="14"/>
      <c r="D12" s="14"/>
      <c r="E12"/>
      <c r="F12"/>
      <c r="G12"/>
      <c r="H12"/>
      <c r="I12"/>
      <c r="J12"/>
      <c r="K12"/>
      <c r="L12"/>
      <c r="M12"/>
      <c r="N12"/>
    </row>
    <row r="13" spans="1:15" x14ac:dyDescent="0.25">
      <c r="A13" s="16">
        <v>2020</v>
      </c>
      <c r="B13" s="2">
        <v>15000</v>
      </c>
      <c r="C13" s="14"/>
      <c r="D13" s="14"/>
      <c r="E13"/>
      <c r="F13"/>
      <c r="G13"/>
      <c r="H13"/>
      <c r="I13"/>
      <c r="J13"/>
      <c r="K13"/>
      <c r="L13"/>
      <c r="M13"/>
      <c r="N13"/>
    </row>
    <row r="14" spans="1:15" x14ac:dyDescent="0.25">
      <c r="A14" s="16">
        <v>2021</v>
      </c>
      <c r="B14" s="2">
        <v>18000</v>
      </c>
      <c r="C14" s="14"/>
      <c r="D14" s="14"/>
      <c r="E14"/>
      <c r="F14"/>
      <c r="G14"/>
      <c r="H14"/>
      <c r="I14"/>
      <c r="J14"/>
      <c r="K14"/>
      <c r="L14"/>
      <c r="M14"/>
      <c r="N14"/>
    </row>
    <row r="15" spans="1:15" x14ac:dyDescent="0.25">
      <c r="A15" s="16">
        <v>2022</v>
      </c>
      <c r="B15" s="2">
        <v>21000</v>
      </c>
      <c r="C15" s="14"/>
      <c r="D15" s="14"/>
      <c r="E15"/>
      <c r="F15"/>
      <c r="G15"/>
      <c r="H15"/>
      <c r="I15"/>
      <c r="J15"/>
      <c r="K15"/>
      <c r="L15"/>
      <c r="M15"/>
      <c r="N15"/>
    </row>
    <row r="16" spans="1:15" x14ac:dyDescent="0.25">
      <c r="E16"/>
    </row>
    <row r="20" spans="6:6" x14ac:dyDescent="0.25">
      <c r="F20" s="2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F37DF6-21FD-49B5-A30F-4424282251A9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2.xml><?xml version="1.0" encoding="utf-8"?>
<ds:datastoreItem xmlns:ds="http://schemas.openxmlformats.org/officeDocument/2006/customXml" ds:itemID="{BF46C19E-3CE7-4AAA-AB78-AFC9202C1C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D9E808-2BD7-4F52-8DCE-75C6093FAD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upute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Formule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Nika Kolić | Student</cp:lastModifiedBy>
  <dcterms:created xsi:type="dcterms:W3CDTF">2018-07-18T04:58:41Z</dcterms:created>
  <dcterms:modified xsi:type="dcterms:W3CDTF">2024-09-04T07:31:33Z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