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E:\Radna-mapa\"/>
    </mc:Choice>
  </mc:AlternateContent>
  <xr:revisionPtr revIDLastSave="0" documentId="8_{85FAFA7D-9112-4044-98E1-D2F96024E439}" xr6:coauthVersionLast="47" xr6:coauthVersionMax="47" xr10:uidLastSave="{00000000-0000-0000-0000-000000000000}"/>
  <bookViews>
    <workbookView xWindow="380" yWindow="380" windowWidth="20510" windowHeight="19070" activeTab="8" xr2:uid="{00000000-000D-0000-FFFF-FFFF00000000}"/>
  </bookViews>
  <sheets>
    <sheet name=" instructions" sheetId="36" r:id="rId1"/>
    <sheet name="formulas" sheetId="37" r:id="rId2"/>
    <sheet name="1lo1" sheetId="32" r:id="rId3"/>
    <sheet name="1lo2" sheetId="33" r:id="rId4"/>
    <sheet name="1lo3" sheetId="34" r:id="rId5"/>
    <sheet name="2lo1" sheetId="35" r:id="rId6"/>
    <sheet name="2lo2" sheetId="18" r:id="rId7"/>
    <sheet name="3lo1" sheetId="16" r:id="rId8"/>
    <sheet name="3lo2" sheetId="25" r:id="rId9"/>
    <sheet name="4lo1" sheetId="13" r:id="rId10"/>
    <sheet name="4lo2" sheetId="12" r:id="rId11"/>
    <sheet name="5lo1" sheetId="10" r:id="rId12"/>
    <sheet name="5lo2" sheetId="9" r:id="rId13"/>
    <sheet name="6lo1" sheetId="7" r:id="rId14"/>
    <sheet name="6lo2" sheetId="27" r:id="rId15"/>
    <sheet name="6lo3" sheetId="4" r:id="rId16"/>
  </sheets>
  <definedNames>
    <definedName name="NETO" localSheetId="1">#REF!</definedName>
    <definedName name="NETO">#REF!</definedName>
  </definedNames>
  <calcPr calcId="191029"/>
  <pivotCaches>
    <pivotCache cacheId="35"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5" l="1"/>
  <c r="J34" i="16"/>
  <c r="J13" i="16"/>
  <c r="J12" i="16"/>
  <c r="E26" i="16"/>
  <c r="G26" i="16"/>
  <c r="F26" i="16"/>
  <c r="G6" i="16"/>
  <c r="G7" i="16"/>
  <c r="G8" i="16"/>
  <c r="G9" i="16"/>
  <c r="G10" i="16"/>
  <c r="G11" i="16"/>
  <c r="G12" i="16"/>
  <c r="G13" i="16"/>
  <c r="G14" i="16"/>
  <c r="G15" i="16"/>
  <c r="G16" i="16"/>
  <c r="G17" i="16"/>
  <c r="G18" i="16"/>
  <c r="G19" i="16"/>
  <c r="G20" i="16"/>
  <c r="G21" i="16"/>
  <c r="G22" i="16"/>
  <c r="G23" i="16"/>
  <c r="G24" i="16"/>
  <c r="G25" i="16"/>
  <c r="G5" i="16"/>
  <c r="F6" i="16"/>
  <c r="F7" i="16"/>
  <c r="F8" i="16"/>
  <c r="F9" i="16"/>
  <c r="F10" i="16"/>
  <c r="F11" i="16"/>
  <c r="F12" i="16"/>
  <c r="F13" i="16"/>
  <c r="F14" i="16"/>
  <c r="F15" i="16"/>
  <c r="F16" i="16"/>
  <c r="F17" i="16"/>
  <c r="F18" i="16"/>
  <c r="F19" i="16"/>
  <c r="F20" i="16"/>
  <c r="F21" i="16"/>
  <c r="F22" i="16"/>
  <c r="F23" i="16"/>
  <c r="F24" i="16"/>
  <c r="F25" i="16"/>
  <c r="F5" i="16"/>
  <c r="E6" i="16"/>
  <c r="E7" i="16"/>
  <c r="E8" i="16"/>
  <c r="E9" i="16"/>
  <c r="E10" i="16"/>
  <c r="E11" i="16"/>
  <c r="E12" i="16"/>
  <c r="E13" i="16"/>
  <c r="E14" i="16"/>
  <c r="E15" i="16"/>
  <c r="E16" i="16"/>
  <c r="E17" i="16"/>
  <c r="E18" i="16"/>
  <c r="E19" i="16"/>
  <c r="E20" i="16"/>
  <c r="E21" i="16"/>
  <c r="E22" i="16"/>
  <c r="E23" i="16"/>
  <c r="E24" i="16"/>
  <c r="E25" i="16"/>
  <c r="E5" i="16"/>
  <c r="D6" i="16"/>
  <c r="D7" i="16"/>
  <c r="D8" i="16"/>
  <c r="D9" i="16"/>
  <c r="D10" i="16"/>
  <c r="D11" i="16"/>
  <c r="D12" i="16"/>
  <c r="D13" i="16"/>
  <c r="D14" i="16"/>
  <c r="D15" i="16"/>
  <c r="D16" i="16"/>
  <c r="D17" i="16"/>
  <c r="D18" i="16"/>
  <c r="D19" i="16"/>
  <c r="D20" i="16"/>
  <c r="D21" i="16"/>
  <c r="D22" i="16"/>
  <c r="D23" i="16"/>
  <c r="D24" i="16"/>
  <c r="D25" i="16"/>
  <c r="D5" i="16"/>
  <c r="C6" i="16"/>
  <c r="C7" i="16"/>
  <c r="C8" i="16"/>
  <c r="C9" i="16"/>
  <c r="C10" i="16"/>
  <c r="C11" i="16"/>
  <c r="C12" i="16"/>
  <c r="C13" i="16"/>
  <c r="C14" i="16"/>
  <c r="C15" i="16"/>
  <c r="C16" i="16"/>
  <c r="C17" i="16"/>
  <c r="C18" i="16"/>
  <c r="C19" i="16"/>
  <c r="C20" i="16"/>
  <c r="C21" i="16"/>
  <c r="C22" i="16"/>
  <c r="C23" i="16"/>
  <c r="C24" i="16"/>
  <c r="C25" i="16"/>
  <c r="C5" i="16"/>
  <c r="J10" i="16"/>
  <c r="J9" i="16"/>
  <c r="H8" i="33"/>
  <c r="H9" i="33"/>
  <c r="H10" i="33" s="1"/>
  <c r="H11" i="33" s="1"/>
  <c r="H12" i="33" s="1"/>
  <c r="H13" i="33" s="1"/>
  <c r="H14" i="33" s="1"/>
  <c r="H15" i="33" s="1"/>
  <c r="H7" i="33"/>
  <c r="H8" i="36" l="1"/>
  <c r="H7" i="36"/>
</calcChain>
</file>

<file path=xl/sharedStrings.xml><?xml version="1.0" encoding="utf-8"?>
<sst xmlns="http://schemas.openxmlformats.org/spreadsheetml/2006/main" count="183" uniqueCount="163">
  <si>
    <t>4 points</t>
  </si>
  <si>
    <t>3 points</t>
  </si>
  <si>
    <t>Year</t>
  </si>
  <si>
    <t>6th outcome: hypothesis testing</t>
  </si>
  <si>
    <t>2nd outcome: mean values and measures of dispersion</t>
  </si>
  <si>
    <t>5th outcome: normal curve</t>
  </si>
  <si>
    <t>b)</t>
  </si>
  <si>
    <t>c)</t>
  </si>
  <si>
    <t>d)</t>
  </si>
  <si>
    <t>STATISTICS</t>
  </si>
  <si>
    <t>Undergraduate study of Digital Marketing</t>
  </si>
  <si>
    <t>Set 1</t>
  </si>
  <si>
    <t>Set 2</t>
  </si>
  <si>
    <t>outcome</t>
  </si>
  <si>
    <t>number of points</t>
  </si>
  <si>
    <t>1st outcome: basic statistical terms, grouping of data (histogram, pivot table), graphical display of data</t>
  </si>
  <si>
    <t>3rd outcome: correlation and regression models</t>
  </si>
  <si>
    <t>4th outcome: trend models and indices</t>
  </si>
  <si>
    <t>10 points</t>
  </si>
  <si>
    <t>9 points</t>
  </si>
  <si>
    <t>8 points</t>
  </si>
  <si>
    <t>MINIMUM LEARNING OUTCOME</t>
  </si>
  <si>
    <t>6 points</t>
  </si>
  <si>
    <t>Total income (€000)</t>
  </si>
  <si>
    <t>key word</t>
  </si>
  <si>
    <t>Algebra study</t>
  </si>
  <si>
    <t>Algebra informatics</t>
  </si>
  <si>
    <t>Algebra online courses</t>
  </si>
  <si>
    <t>Algebra programming</t>
  </si>
  <si>
    <t>Algebra of network technology</t>
  </si>
  <si>
    <t>Algebra design</t>
  </si>
  <si>
    <t>Algebra MBA</t>
  </si>
  <si>
    <t>Algebra digital marketing</t>
  </si>
  <si>
    <t>Algebra computing</t>
  </si>
  <si>
    <t>Algebra lectures</t>
  </si>
  <si>
    <t>Algebra entries</t>
  </si>
  <si>
    <t>Algebra terms</t>
  </si>
  <si>
    <t>Algebra student rights</t>
  </si>
  <si>
    <t>Tuition Algebra</t>
  </si>
  <si>
    <t>Algebra contact</t>
  </si>
  <si>
    <t>Location Algebra</t>
  </si>
  <si>
    <t>Algebra teachers</t>
  </si>
  <si>
    <t>Algebra of student experience</t>
  </si>
  <si>
    <t>Algebra accreditation</t>
  </si>
  <si>
    <t>Algebra scholarship</t>
  </si>
  <si>
    <t>Number of impressions</t>
  </si>
  <si>
    <t>Number of leads generated</t>
  </si>
  <si>
    <t>The cost of advertising on Google Ads (hundreds of euros)</t>
  </si>
  <si>
    <t>Campaign A</t>
  </si>
  <si>
    <t>Campaign B</t>
  </si>
  <si>
    <t>Campaign C</t>
  </si>
  <si>
    <t>Agency</t>
  </si>
  <si>
    <t>Avg. number of visits (in thousands)</t>
  </si>
  <si>
    <t>Innovate Digital</t>
  </si>
  <si>
    <t>145.0</t>
  </si>
  <si>
    <t>Marketing Masters</t>
  </si>
  <si>
    <t>189.2</t>
  </si>
  <si>
    <t>Blue Wave Media</t>
  </si>
  <si>
    <t>231.3</t>
  </si>
  <si>
    <t>Creative Solutions</t>
  </si>
  <si>
    <t>158.6</t>
  </si>
  <si>
    <t>Digital Pioneers</t>
  </si>
  <si>
    <t>204.8</t>
  </si>
  <si>
    <t>Media Monarchs</t>
  </si>
  <si>
    <t>256.8</t>
  </si>
  <si>
    <t>Digital Titans</t>
  </si>
  <si>
    <t>273.1</t>
  </si>
  <si>
    <t>Synergy Solutions</t>
  </si>
  <si>
    <t>221.4</t>
  </si>
  <si>
    <t>Strategic Digital</t>
  </si>
  <si>
    <t>198.5</t>
  </si>
  <si>
    <t>Vortex Marketing</t>
  </si>
  <si>
    <t>301.0</t>
  </si>
  <si>
    <t>Spark Innovations</t>
  </si>
  <si>
    <t>345.7</t>
  </si>
  <si>
    <t>Global Digital</t>
  </si>
  <si>
    <t>275.5</t>
  </si>
  <si>
    <t>Digital Harmony</t>
  </si>
  <si>
    <t>289.4</t>
  </si>
  <si>
    <t>Revolution Marketing</t>
  </si>
  <si>
    <t>326.2</t>
  </si>
  <si>
    <t>Horizon Strategies</t>
  </si>
  <si>
    <t>304.1</t>
  </si>
  <si>
    <t>LA Marketing Suite</t>
  </si>
  <si>
    <t>217.7</t>
  </si>
  <si>
    <t>NY Marketing Avg</t>
  </si>
  <si>
    <t>189.7</t>
  </si>
  <si>
    <t>True North Strategies</t>
  </si>
  <si>
    <t>162.7</t>
  </si>
  <si>
    <t>Windy City Digital</t>
  </si>
  <si>
    <t>174.8</t>
  </si>
  <si>
    <t>Number of new followers</t>
  </si>
  <si>
    <t>New subscribers</t>
  </si>
  <si>
    <t>Licenses sold (in thousands)</t>
  </si>
  <si>
    <t>Number of clicks (000)</t>
  </si>
  <si>
    <t>It (2016=100)</t>
  </si>
  <si>
    <t>Number of visits</t>
  </si>
  <si>
    <t>Week</t>
  </si>
  <si>
    <t>product A</t>
  </si>
  <si>
    <t>product B</t>
  </si>
  <si>
    <t>product C</t>
  </si>
  <si>
    <t>center X</t>
  </si>
  <si>
    <t>center Y</t>
  </si>
  <si>
    <t>Number of points before demonstrations</t>
  </si>
  <si>
    <t>Number of points after demonstrations</t>
  </si>
  <si>
    <t>TOTAL</t>
  </si>
  <si>
    <t>exam - group 2</t>
  </si>
  <si>
    <t>No. of the restaurant</t>
  </si>
  <si>
    <t>No. of the campaign</t>
  </si>
  <si>
    <t>a)</t>
  </si>
  <si>
    <t>5 points</t>
  </si>
  <si>
    <r>
      <rPr>
        <b/>
        <sz val="11"/>
        <rFont val="Calibri"/>
        <family val="2"/>
        <charset val="238"/>
      </rPr>
      <t>Δ</t>
    </r>
    <r>
      <rPr>
        <b/>
        <sz val="11"/>
        <rFont val="Times New Roman"/>
        <family val="1"/>
        <charset val="238"/>
      </rPr>
      <t>x</t>
    </r>
  </si>
  <si>
    <t>Δy</t>
  </si>
  <si>
    <t>Δx*Δy</t>
  </si>
  <si>
    <t>Δx^2</t>
  </si>
  <si>
    <t>Δy^2</t>
  </si>
  <si>
    <t xml:space="preserve">Algebra University </t>
  </si>
  <si>
    <t xml:space="preserve"> time (minutes)</t>
  </si>
  <si>
    <t>Statistical set is average number of visits of different agencies web pages in june 2023</t>
  </si>
  <si>
    <t>a</t>
  </si>
  <si>
    <t>b</t>
  </si>
  <si>
    <t>average number of visits - ordinal</t>
  </si>
  <si>
    <t>c</t>
  </si>
  <si>
    <t>Grand Total</t>
  </si>
  <si>
    <t>More</t>
  </si>
  <si>
    <t>Frequency</t>
  </si>
  <si>
    <t>0-10</t>
  </si>
  <si>
    <t>"10-30"</t>
  </si>
  <si>
    <t>30-50</t>
  </si>
  <si>
    <t>50-70</t>
  </si>
  <si>
    <t>70-90</t>
  </si>
  <si>
    <t>90-110</t>
  </si>
  <si>
    <t>110-130</t>
  </si>
  <si>
    <t>130-150</t>
  </si>
  <si>
    <t>150-170</t>
  </si>
  <si>
    <t>There are 17 restaurants who got between 10 and 30 new followers in the first quarter of 2023</t>
  </si>
  <si>
    <t>There are 31 restaurants who got less than 50 new followers in the first quarter of 2023</t>
  </si>
  <si>
    <t>22-31</t>
  </si>
  <si>
    <t>32-41</t>
  </si>
  <si>
    <t>42-51</t>
  </si>
  <si>
    <t>52-61</t>
  </si>
  <si>
    <t>62-71</t>
  </si>
  <si>
    <t>110-259</t>
  </si>
  <si>
    <t>260-409</t>
  </si>
  <si>
    <t>410-559</t>
  </si>
  <si>
    <t>Average of Total income (€000)</t>
  </si>
  <si>
    <t>Total income (000euro)</t>
  </si>
  <si>
    <t>The average total income of the companies with 110-259 new subscribers is 26666 euro</t>
  </si>
  <si>
    <t>average The cost of advertising on Google Ads (hundreds of euros)</t>
  </si>
  <si>
    <t>average Number of leads generated</t>
  </si>
  <si>
    <t>c) the correlation is strong and positive</t>
  </si>
  <si>
    <t>y = 43,458e0,3481x</t>
  </si>
  <si>
    <t>b=0,348</t>
  </si>
  <si>
    <t>a=43,458 which means that if the cost of ads was 0 then there would be 43 leads</t>
  </si>
  <si>
    <t xml:space="preserve">e) </t>
  </si>
  <si>
    <t>which means that if the cost grows by 1 there is 34% increase of leads expected</t>
  </si>
  <si>
    <t xml:space="preserve">f) </t>
  </si>
  <si>
    <t>with the cost of advertising on google ads of 400 euros there is 175 leads expected according to the exponential model</t>
  </si>
  <si>
    <t>g)</t>
  </si>
  <si>
    <t>the representativness of the models is under serious doubts because of the fact that the price does not mean the quality and we can never expect the human flow to be represented in a model as there is shown in a picture. Although 1 is very close to 1 which mean generally speaking that the model is very close to the truth</t>
  </si>
  <si>
    <t>power model</t>
  </si>
  <si>
    <t>y=2.3*x^1.12</t>
  </si>
  <si>
    <t>268 new subscribers are expected with the investment of 70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</si>
</sst>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0.##"/>
    <numFmt numFmtId="166" formatCode="0.0000"/>
    <numFmt numFmtId="168" formatCode="0.000"/>
    <numFmt numFmtId="169" formatCode="0.000%"/>
    <numFmt numFmtId="170" formatCode="0.0"/>
  </numFmts>
  <fonts count="2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charset val="238"/>
      <scheme val="minor"/>
    </font>
    <font>
      <u/>
      <sz val="11"/>
      <color theme="10"/>
      <name val="Calibri"/>
      <family val="2"/>
      <scheme val="minor"/>
    </font>
    <font>
      <sz val="10"/>
      <name val="Arial"/>
      <family val="2"/>
    </font>
    <font>
      <sz val="11"/>
      <color theme="1"/>
      <name val="Calibri"/>
      <family val="2"/>
      <charset val="238"/>
      <scheme val="minor"/>
    </font>
    <font>
      <sz val="11"/>
      <name val="Arial"/>
      <family val="2"/>
    </font>
    <font>
      <sz val="11"/>
      <name val="Calibri"/>
      <family val="2"/>
      <scheme val="minor"/>
    </font>
    <font>
      <sz val="11"/>
      <name val="Calibri"/>
      <family val="2"/>
      <charset val="238"/>
      <scheme val="minor"/>
    </font>
    <font>
      <b/>
      <sz val="11"/>
      <name val="Calibri"/>
      <family val="2"/>
      <scheme val="minor"/>
    </font>
    <font>
      <b/>
      <sz val="16"/>
      <color theme="1"/>
      <name val="Calibri"/>
      <family val="2"/>
      <charset val="238"/>
      <scheme val="minor"/>
    </font>
    <font>
      <b/>
      <sz val="11"/>
      <color theme="1"/>
      <name val="Calibri"/>
      <family val="2"/>
      <charset val="238"/>
      <scheme val="minor"/>
    </font>
    <font>
      <sz val="12"/>
      <color theme="1"/>
      <name val="Calibri"/>
      <family val="2"/>
      <charset val="238"/>
    </font>
    <font>
      <b/>
      <sz val="11"/>
      <name val="Calibri"/>
      <family val="2"/>
      <charset val="238"/>
      <scheme val="minor"/>
    </font>
    <font>
      <b/>
      <sz val="20"/>
      <color theme="1"/>
      <name val="Calibri"/>
      <family val="2"/>
      <charset val="238"/>
      <scheme val="minor"/>
    </font>
    <font>
      <sz val="11"/>
      <color rgb="FF000000"/>
      <name val="Calibri"/>
      <family val="2"/>
      <charset val="238"/>
      <scheme val="minor"/>
    </font>
    <font>
      <b/>
      <sz val="14"/>
      <color theme="1"/>
      <name val="Calibri"/>
      <family val="2"/>
      <charset val="238"/>
      <scheme val="minor"/>
    </font>
    <font>
      <b/>
      <sz val="11"/>
      <name val="Times New Roman"/>
      <family val="2"/>
      <charset val="238"/>
    </font>
    <font>
      <b/>
      <sz val="11"/>
      <name val="Calibri"/>
      <family val="2"/>
      <charset val="238"/>
    </font>
    <font>
      <b/>
      <sz val="11"/>
      <name val="Times New Roman"/>
      <family val="1"/>
      <charset val="238"/>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rgb="FFFFFF00"/>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s>
  <cellStyleXfs count="14">
    <xf numFmtId="0" fontId="0" fillId="0" borderId="0"/>
    <xf numFmtId="9" fontId="4"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0" fillId="0" borderId="0"/>
    <xf numFmtId="0" fontId="11" fillId="0" borderId="0"/>
    <xf numFmtId="164" fontId="4" fillId="0" borderId="0" applyFont="0" applyFill="0" applyBorder="0" applyAlignment="0" applyProtection="0"/>
    <xf numFmtId="0" fontId="3" fillId="0" borderId="0"/>
    <xf numFmtId="0" fontId="2" fillId="0" borderId="0"/>
    <xf numFmtId="0" fontId="4" fillId="0" borderId="0"/>
    <xf numFmtId="0" fontId="2" fillId="0" borderId="0"/>
    <xf numFmtId="0" fontId="1" fillId="0" borderId="0"/>
    <xf numFmtId="0" fontId="1" fillId="0" borderId="0"/>
  </cellStyleXfs>
  <cellXfs count="11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xf>
    <xf numFmtId="0" fontId="0" fillId="0" borderId="2" xfId="0" applyBorder="1" applyAlignment="1">
      <alignment horizontal="center" vertical="center"/>
    </xf>
    <xf numFmtId="0" fontId="5" fillId="0" borderId="3" xfId="0" applyFont="1" applyBorder="1" applyAlignment="1">
      <alignment horizontal="center" vertical="center"/>
    </xf>
    <xf numFmtId="0" fontId="0" fillId="0" borderId="1" xfId="0" applyBorder="1" applyAlignment="1">
      <alignment horizontal="left" vertical="center"/>
    </xf>
    <xf numFmtId="3" fontId="0" fillId="0" borderId="1" xfId="0" applyNumberFormat="1" applyBorder="1" applyAlignment="1">
      <alignment horizontal="center" vertical="center"/>
    </xf>
    <xf numFmtId="3" fontId="0" fillId="0" borderId="2" xfId="0" applyNumberFormat="1" applyBorder="1" applyAlignment="1">
      <alignment horizontal="center" vertical="center"/>
    </xf>
    <xf numFmtId="0" fontId="0" fillId="0" borderId="2" xfId="0" applyBorder="1" applyAlignment="1">
      <alignment horizontal="left" vertical="center"/>
    </xf>
    <xf numFmtId="0" fontId="5" fillId="0" borderId="3" xfId="0" applyFont="1" applyBorder="1" applyAlignment="1">
      <alignment horizontal="center" vertical="center" wrapText="1"/>
    </xf>
    <xf numFmtId="0" fontId="13" fillId="0" borderId="0" xfId="0" applyFont="1"/>
    <xf numFmtId="0" fontId="0" fillId="0" borderId="0" xfId="0" applyAlignment="1">
      <alignment horizontal="center"/>
    </xf>
    <xf numFmtId="166" fontId="0" fillId="0" borderId="0" xfId="0" applyNumberFormat="1"/>
    <xf numFmtId="2" fontId="0" fillId="0" borderId="0" xfId="0" applyNumberFormat="1"/>
    <xf numFmtId="2" fontId="0" fillId="0" borderId="1" xfId="0" applyNumberFormat="1" applyBorder="1" applyAlignment="1">
      <alignment horizontal="center" vertical="center"/>
    </xf>
    <xf numFmtId="0" fontId="0" fillId="0" borderId="1" xfId="0" applyBorder="1" applyAlignment="1">
      <alignment horizontal="left"/>
    </xf>
    <xf numFmtId="0" fontId="0" fillId="0" borderId="2" xfId="0" applyBorder="1" applyAlignment="1">
      <alignment horizontal="left"/>
    </xf>
    <xf numFmtId="0" fontId="0" fillId="0" borderId="0" xfId="0" applyAlignment="1">
      <alignment horizontal="center" vertical="center" wrapText="1"/>
    </xf>
    <xf numFmtId="165" fontId="0" fillId="0" borderId="0" xfId="0" applyNumberFormat="1" applyAlignment="1">
      <alignment horizontal="center" vertical="center"/>
    </xf>
    <xf numFmtId="0" fontId="0" fillId="0" borderId="0" xfId="0" applyAlignment="1">
      <alignment horizontal="left" vertical="center"/>
    </xf>
    <xf numFmtId="3" fontId="0" fillId="0" borderId="0" xfId="0" applyNumberFormat="1" applyAlignment="1">
      <alignment horizontal="center" vertical="center"/>
    </xf>
    <xf numFmtId="2" fontId="0" fillId="0" borderId="0" xfId="0" applyNumberFormat="1" applyAlignment="1">
      <alignment horizontal="center"/>
    </xf>
    <xf numFmtId="0" fontId="4" fillId="0" borderId="0" xfId="0" applyFont="1"/>
    <xf numFmtId="10" fontId="4" fillId="0" borderId="0" xfId="1" applyNumberFormat="1" applyFont="1" applyFill="1"/>
    <xf numFmtId="3" fontId="4" fillId="0" borderId="0" xfId="0" applyNumberFormat="1" applyFont="1" applyAlignment="1">
      <alignment horizontal="right" vertical="center"/>
    </xf>
    <xf numFmtId="0" fontId="4" fillId="0" borderId="0" xfId="0" applyFont="1" applyAlignment="1">
      <alignment horizontal="right" vertical="center"/>
    </xf>
    <xf numFmtId="0" fontId="12" fillId="0" borderId="0" xfId="6" applyFont="1"/>
    <xf numFmtId="10" fontId="12" fillId="0" borderId="0" xfId="1" applyNumberFormat="1" applyFont="1" applyAlignment="1">
      <alignment horizontal="center"/>
    </xf>
    <xf numFmtId="10" fontId="0" fillId="0" borderId="0" xfId="1" applyNumberFormat="1" applyFont="1" applyFill="1"/>
    <xf numFmtId="168" fontId="0" fillId="0" borderId="0" xfId="0" applyNumberFormat="1" applyAlignment="1">
      <alignment horizontal="center"/>
    </xf>
    <xf numFmtId="10" fontId="0" fillId="0" borderId="0" xfId="1" applyNumberFormat="1" applyFont="1" applyFill="1" applyAlignment="1">
      <alignment horizontal="left"/>
    </xf>
    <xf numFmtId="2" fontId="4" fillId="0" borderId="0" xfId="0" applyNumberFormat="1" applyFont="1"/>
    <xf numFmtId="169" fontId="4" fillId="0" borderId="0" xfId="1" applyNumberFormat="1" applyFont="1" applyFill="1" applyAlignment="1">
      <alignment horizontal="center"/>
    </xf>
    <xf numFmtId="10" fontId="4" fillId="0" borderId="0" xfId="1" applyNumberFormat="1" applyFont="1" applyFill="1" applyAlignment="1">
      <alignment horizontal="center"/>
    </xf>
    <xf numFmtId="0" fontId="4" fillId="0" borderId="0" xfId="0" applyFont="1" applyAlignment="1">
      <alignment horizontal="center" vertical="center"/>
    </xf>
    <xf numFmtId="168" fontId="0" fillId="0" borderId="0" xfId="0" applyNumberFormat="1"/>
    <xf numFmtId="4" fontId="0" fillId="0" borderId="0" xfId="0" applyNumberFormat="1" applyAlignment="1">
      <alignment horizontal="center"/>
    </xf>
    <xf numFmtId="3" fontId="0" fillId="0" borderId="0" xfId="0" applyNumberFormat="1" applyAlignment="1">
      <alignment horizontal="left"/>
    </xf>
    <xf numFmtId="3" fontId="0" fillId="0" borderId="0" xfId="0" applyNumberFormat="1" applyAlignment="1">
      <alignment vertical="top" wrapText="1"/>
    </xf>
    <xf numFmtId="3" fontId="0" fillId="0" borderId="0" xfId="0" applyNumberFormat="1" applyAlignment="1">
      <alignment horizontal="center"/>
    </xf>
    <xf numFmtId="0" fontId="0" fillId="0" borderId="0" xfId="0" applyAlignment="1">
      <alignment wrapText="1"/>
    </xf>
    <xf numFmtId="10" fontId="0" fillId="0" borderId="0" xfId="1" applyNumberFormat="1" applyFont="1" applyAlignment="1">
      <alignment horizontal="center"/>
    </xf>
    <xf numFmtId="0" fontId="0" fillId="0" borderId="0" xfId="0" applyAlignment="1">
      <alignment horizontal="center" wrapText="1"/>
    </xf>
    <xf numFmtId="3" fontId="0" fillId="0" borderId="0" xfId="0" applyNumberFormat="1" applyAlignment="1">
      <alignment horizontal="right" vertical="center"/>
    </xf>
    <xf numFmtId="0" fontId="0" fillId="0" borderId="0" xfId="0" applyAlignment="1">
      <alignment horizontal="right" vertical="center"/>
    </xf>
    <xf numFmtId="49" fontId="0" fillId="0" borderId="0" xfId="0" applyNumberFormat="1" applyAlignment="1">
      <alignment horizontal="center"/>
    </xf>
    <xf numFmtId="0" fontId="6" fillId="0" borderId="0" xfId="0" applyFont="1" applyAlignment="1">
      <alignment horizontal="center" wrapText="1"/>
    </xf>
    <xf numFmtId="0" fontId="12" fillId="0" borderId="0" xfId="4" applyFont="1"/>
    <xf numFmtId="0" fontId="12" fillId="0" borderId="0" xfId="4" applyFont="1" applyAlignment="1">
      <alignment horizontal="left" vertical="center" wrapText="1"/>
    </xf>
    <xf numFmtId="0" fontId="14" fillId="0" borderId="3" xfId="4" applyFont="1" applyBorder="1" applyAlignment="1">
      <alignment horizontal="center" vertical="center" wrapText="1"/>
    </xf>
    <xf numFmtId="0" fontId="16" fillId="0" borderId="1" xfId="5" applyFont="1" applyBorder="1" applyAlignment="1">
      <alignment horizontal="center" vertical="center"/>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3" fillId="3" borderId="1" xfId="0" applyFont="1" applyFill="1" applyBorder="1" applyAlignment="1">
      <alignment horizontal="center"/>
    </xf>
    <xf numFmtId="0" fontId="18" fillId="2" borderId="1" xfId="0" applyFont="1" applyFill="1" applyBorder="1" applyAlignment="1">
      <alignment horizontal="center" vertical="center" wrapText="1"/>
    </xf>
    <xf numFmtId="0" fontId="0" fillId="0" borderId="0" xfId="0" applyAlignment="1">
      <alignment horizontal="left"/>
    </xf>
    <xf numFmtId="0" fontId="3" fillId="0" borderId="0" xfId="8"/>
    <xf numFmtId="0" fontId="16" fillId="0" borderId="0" xfId="0" applyFont="1"/>
    <xf numFmtId="0" fontId="16" fillId="0" borderId="0" xfId="8" applyFont="1"/>
    <xf numFmtId="0" fontId="5" fillId="0" borderId="11" xfId="0" applyFont="1" applyBorder="1" applyAlignment="1">
      <alignment horizontal="center" vertical="center" wrapText="1"/>
    </xf>
    <xf numFmtId="0" fontId="0" fillId="0" borderId="1" xfId="0" applyBorder="1"/>
    <xf numFmtId="0" fontId="5" fillId="0" borderId="3" xfId="0" applyFont="1" applyBorder="1"/>
    <xf numFmtId="1"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17" fillId="0" borderId="4" xfId="0" applyNumberFormat="1" applyFont="1" applyBorder="1" applyAlignment="1">
      <alignment horizontal="center" vertical="center" wrapText="1"/>
    </xf>
    <xf numFmtId="2" fontId="17" fillId="0" borderId="6" xfId="0" applyNumberFormat="1" applyFont="1" applyBorder="1" applyAlignment="1">
      <alignment horizontal="center" vertical="center" wrapText="1"/>
    </xf>
    <xf numFmtId="0" fontId="14" fillId="0" borderId="1" xfId="0" applyFont="1" applyBorder="1" applyAlignment="1">
      <alignment horizontal="center" vertical="center"/>
    </xf>
    <xf numFmtId="2" fontId="0" fillId="0" borderId="1" xfId="0" applyNumberFormat="1" applyBorder="1" applyAlignment="1">
      <alignment horizontal="center"/>
    </xf>
    <xf numFmtId="1" fontId="0" fillId="0" borderId="2" xfId="0" applyNumberFormat="1" applyBorder="1" applyAlignment="1">
      <alignment horizontal="center" vertical="center"/>
    </xf>
    <xf numFmtId="0" fontId="13" fillId="0" borderId="1" xfId="0" applyFont="1" applyBorder="1" applyAlignment="1">
      <alignment horizontal="center" vertical="center"/>
    </xf>
    <xf numFmtId="0" fontId="4" fillId="0" borderId="0" xfId="10"/>
    <xf numFmtId="0" fontId="5" fillId="0" borderId="11" xfId="0" applyFont="1" applyBorder="1" applyAlignment="1">
      <alignment horizontal="center" vertical="center"/>
    </xf>
    <xf numFmtId="0" fontId="2" fillId="0" borderId="1" xfId="0" applyFont="1" applyBorder="1" applyAlignment="1">
      <alignment horizontal="center" vertical="center" wrapText="1"/>
    </xf>
    <xf numFmtId="0" fontId="10" fillId="0" borderId="1" xfId="5" applyBorder="1" applyAlignment="1">
      <alignment horizontal="center" vertical="center"/>
    </xf>
    <xf numFmtId="0" fontId="15" fillId="0" borderId="0" xfId="12" applyFont="1"/>
    <xf numFmtId="0" fontId="1" fillId="0" borderId="0" xfId="12"/>
    <xf numFmtId="0" fontId="19" fillId="0" borderId="0" xfId="12" applyFont="1"/>
    <xf numFmtId="14" fontId="1" fillId="0" borderId="0" xfId="12" applyNumberFormat="1"/>
    <xf numFmtId="0" fontId="1" fillId="0" borderId="1" xfId="12" applyBorder="1" applyAlignment="1">
      <alignment horizontal="center"/>
    </xf>
    <xf numFmtId="0" fontId="16" fillId="4" borderId="1" xfId="12" applyFont="1" applyFill="1" applyBorder="1" applyAlignment="1">
      <alignment horizontal="center" vertical="center" wrapText="1"/>
    </xf>
    <xf numFmtId="0" fontId="1" fillId="4" borderId="1" xfId="12" applyFill="1" applyBorder="1" applyAlignment="1">
      <alignment horizontal="center" vertical="center" wrapText="1"/>
    </xf>
    <xf numFmtId="0" fontId="1" fillId="0" borderId="1" xfId="12" applyBorder="1" applyAlignment="1">
      <alignment horizontal="center" wrapText="1"/>
    </xf>
    <xf numFmtId="0" fontId="1" fillId="0" borderId="1" xfId="12" applyBorder="1" applyAlignment="1">
      <alignment horizontal="center" vertical="center" wrapText="1"/>
    </xf>
    <xf numFmtId="0" fontId="20" fillId="0" borderId="0" xfId="13" applyFont="1"/>
    <xf numFmtId="0" fontId="1" fillId="0" borderId="0" xfId="13"/>
    <xf numFmtId="0" fontId="21" fillId="0" borderId="0" xfId="13" applyFont="1"/>
    <xf numFmtId="165" fontId="5"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22" fillId="0" borderId="1" xfId="5" applyFont="1" applyBorder="1" applyAlignment="1">
      <alignment horizontal="center" vertical="center" wrapText="1"/>
    </xf>
    <xf numFmtId="0" fontId="24" fillId="0" borderId="1" xfId="5" applyFont="1" applyBorder="1" applyAlignment="1">
      <alignment horizontal="center" vertical="center" wrapText="1"/>
    </xf>
    <xf numFmtId="0" fontId="12" fillId="0" borderId="1" xfId="0" applyFont="1" applyBorder="1" applyAlignment="1">
      <alignment horizontal="center" vertical="center"/>
    </xf>
    <xf numFmtId="0" fontId="16" fillId="4" borderId="8" xfId="12" applyFont="1" applyFill="1" applyBorder="1" applyAlignment="1">
      <alignment horizontal="center" vertical="center" wrapText="1"/>
    </xf>
    <xf numFmtId="0" fontId="16" fillId="4" borderId="9" xfId="12" applyFont="1" applyFill="1" applyBorder="1" applyAlignment="1">
      <alignment horizontal="center" vertical="center" wrapText="1"/>
    </xf>
    <xf numFmtId="0" fontId="16" fillId="4" borderId="10" xfId="12" applyFont="1" applyFill="1" applyBorder="1" applyAlignment="1">
      <alignment horizontal="center" vertical="center" wrapText="1"/>
    </xf>
    <xf numFmtId="170" fontId="0" fillId="0" borderId="0" xfId="0" applyNumberFormat="1" applyFill="1" applyBorder="1" applyAlignment="1">
      <alignment horizontal="center"/>
    </xf>
    <xf numFmtId="0" fontId="0" fillId="0" borderId="1" xfId="0" applyNumberFormat="1" applyBorder="1" applyAlignment="1">
      <alignment horizontal="center"/>
    </xf>
    <xf numFmtId="0" fontId="0" fillId="0" borderId="0" xfId="0" pivotButton="1"/>
    <xf numFmtId="0" fontId="0" fillId="0" borderId="0" xfId="0" applyNumberFormat="1"/>
    <xf numFmtId="0" fontId="0" fillId="0" borderId="0" xfId="0" applyNumberFormat="1" applyFill="1" applyBorder="1" applyAlignment="1"/>
    <xf numFmtId="0" fontId="0" fillId="0" borderId="0" xfId="0" applyFill="1" applyBorder="1" applyAlignment="1"/>
    <xf numFmtId="0" fontId="0" fillId="0" borderId="12" xfId="0" applyFill="1" applyBorder="1" applyAlignment="1"/>
    <xf numFmtId="0" fontId="6" fillId="0" borderId="13" xfId="0" applyFont="1" applyFill="1" applyBorder="1" applyAlignment="1">
      <alignment horizontal="center"/>
    </xf>
    <xf numFmtId="0" fontId="0" fillId="5" borderId="0" xfId="0" applyFill="1" applyBorder="1" applyAlignment="1"/>
    <xf numFmtId="17" fontId="0" fillId="0" borderId="0" xfId="0" applyNumberFormat="1" applyFill="1" applyBorder="1" applyAlignment="1"/>
    <xf numFmtId="0" fontId="0" fillId="6" borderId="0" xfId="0" applyFill="1"/>
    <xf numFmtId="3" fontId="0" fillId="0" borderId="0" xfId="0" applyNumberFormat="1"/>
    <xf numFmtId="0" fontId="0" fillId="6" borderId="0" xfId="0" applyNumberFormat="1" applyFill="1"/>
    <xf numFmtId="2" fontId="12" fillId="0" borderId="0" xfId="4" applyNumberFormat="1" applyFont="1"/>
    <xf numFmtId="2" fontId="12" fillId="0" borderId="1" xfId="0" applyNumberFormat="1" applyFont="1" applyBorder="1" applyAlignment="1">
      <alignment horizontal="center" vertical="center"/>
    </xf>
    <xf numFmtId="0" fontId="12" fillId="0" borderId="14" xfId="0" applyFont="1" applyFill="1" applyBorder="1" applyAlignment="1">
      <alignment horizontal="center" vertical="center"/>
    </xf>
    <xf numFmtId="0" fontId="12" fillId="0" borderId="0" xfId="4" applyFont="1" applyFill="1"/>
  </cellXfs>
  <cellStyles count="14">
    <cellStyle name="Hiperveza 2" xfId="2" xr:uid="{00000000-0005-0000-0000-000000000000}"/>
    <cellStyle name="Hyperlink 2" xfId="3" xr:uid="{00000000-0005-0000-0000-000001000000}"/>
    <cellStyle name="Normal" xfId="0" builtinId="0"/>
    <cellStyle name="Normal 12" xfId="4" xr:uid="{00000000-0005-0000-0000-000002000000}"/>
    <cellStyle name="Normal 2" xfId="5" xr:uid="{00000000-0005-0000-0000-000003000000}"/>
    <cellStyle name="Normal 2 2" xfId="11" xr:uid="{827CDF06-E853-4AA0-A881-9820034CD3A0}"/>
    <cellStyle name="Normal 3" xfId="6" xr:uid="{00000000-0005-0000-0000-000004000000}"/>
    <cellStyle name="Normalno 2" xfId="8" xr:uid="{87D84EC7-7D0C-4EA1-9F4F-F8BF303E7CD7}"/>
    <cellStyle name="Normalno 2 2" xfId="10" xr:uid="{FDC734A8-C5F8-433E-84C0-A7BE475F472E}"/>
    <cellStyle name="Normalno 2 2 2 2" xfId="13" xr:uid="{D5BFA498-3AE0-4E4B-A854-3CA89EF665A5}"/>
    <cellStyle name="Normalno 3" xfId="9" xr:uid="{34DCE634-E3B3-4E8A-9101-C83962F2B158}"/>
    <cellStyle name="Normalno 4" xfId="12" xr:uid="{E077E01A-B0B3-4966-8176-D29D7488A241}"/>
    <cellStyle name="Percent" xfId="1" builtinId="5"/>
    <cellStyle name="Valuta 2" xfId="7" xr:uid="{00000000-0005-0000-0000-000007000000}"/>
  </cellStyles>
  <dxfs count="1">
    <dxf>
      <fill>
        <patternFill patternType="solid">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145.0</c:v>
          </c:tx>
          <c:spPr>
            <a:solidFill>
              <a:schemeClr val="accent1"/>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4-9F13-48E1-BE33-BBF03032B837}"/>
            </c:ext>
          </c:extLst>
        </c:ser>
        <c:ser>
          <c:idx val="1"/>
          <c:order val="1"/>
          <c:tx>
            <c:v>158.6</c:v>
          </c:tx>
          <c:spPr>
            <a:solidFill>
              <a:schemeClr val="accent2"/>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5-9F13-48E1-BE33-BBF03032B837}"/>
            </c:ext>
          </c:extLst>
        </c:ser>
        <c:ser>
          <c:idx val="2"/>
          <c:order val="2"/>
          <c:tx>
            <c:v>162.7</c:v>
          </c:tx>
          <c:spPr>
            <a:solidFill>
              <a:schemeClr val="accent3"/>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numLit>
          </c:val>
          <c:extLst>
            <c:ext xmlns:c16="http://schemas.microsoft.com/office/drawing/2014/chart" uri="{C3380CC4-5D6E-409C-BE32-E72D297353CC}">
              <c16:uniqueId val="{00000016-9F13-48E1-BE33-BBF03032B837}"/>
            </c:ext>
          </c:extLst>
        </c:ser>
        <c:ser>
          <c:idx val="3"/>
          <c:order val="3"/>
          <c:tx>
            <c:v>174.8</c:v>
          </c:tx>
          <c:spPr>
            <a:solidFill>
              <a:schemeClr val="accent4"/>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numLit>
          </c:val>
          <c:extLst>
            <c:ext xmlns:c16="http://schemas.microsoft.com/office/drawing/2014/chart" uri="{C3380CC4-5D6E-409C-BE32-E72D297353CC}">
              <c16:uniqueId val="{00000017-9F13-48E1-BE33-BBF03032B837}"/>
            </c:ext>
          </c:extLst>
        </c:ser>
        <c:ser>
          <c:idx val="4"/>
          <c:order val="4"/>
          <c:tx>
            <c:v>189.2</c:v>
          </c:tx>
          <c:spPr>
            <a:solidFill>
              <a:schemeClr val="accent5"/>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8-9F13-48E1-BE33-BBF03032B837}"/>
            </c:ext>
          </c:extLst>
        </c:ser>
        <c:ser>
          <c:idx val="5"/>
          <c:order val="5"/>
          <c:tx>
            <c:v>189.7</c:v>
          </c:tx>
          <c:spPr>
            <a:solidFill>
              <a:schemeClr val="accent6"/>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9-9F13-48E1-BE33-BBF03032B837}"/>
            </c:ext>
          </c:extLst>
        </c:ser>
        <c:ser>
          <c:idx val="6"/>
          <c:order val="6"/>
          <c:tx>
            <c:v>198.5</c:v>
          </c:tx>
          <c:spPr>
            <a:solidFill>
              <a:schemeClr val="accent1">
                <a:lumMod val="6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0</c:v>
              </c:pt>
            </c:numLit>
          </c:val>
          <c:extLst>
            <c:ext xmlns:c16="http://schemas.microsoft.com/office/drawing/2014/chart" uri="{C3380CC4-5D6E-409C-BE32-E72D297353CC}">
              <c16:uniqueId val="{0000001A-9F13-48E1-BE33-BBF03032B837}"/>
            </c:ext>
          </c:extLst>
        </c:ser>
        <c:ser>
          <c:idx val="7"/>
          <c:order val="7"/>
          <c:tx>
            <c:v>204.8</c:v>
          </c:tx>
          <c:spPr>
            <a:solidFill>
              <a:schemeClr val="accent2">
                <a:lumMod val="6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B-9F13-48E1-BE33-BBF03032B837}"/>
            </c:ext>
          </c:extLst>
        </c:ser>
        <c:ser>
          <c:idx val="8"/>
          <c:order val="8"/>
          <c:tx>
            <c:v>217.7</c:v>
          </c:tx>
          <c:spPr>
            <a:solidFill>
              <a:schemeClr val="accent3">
                <a:lumMod val="6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C-9F13-48E1-BE33-BBF03032B837}"/>
            </c:ext>
          </c:extLst>
        </c:ser>
        <c:ser>
          <c:idx val="9"/>
          <c:order val="9"/>
          <c:tx>
            <c:v>221.4</c:v>
          </c:tx>
          <c:spPr>
            <a:solidFill>
              <a:schemeClr val="accent4">
                <a:lumMod val="6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numLit>
          </c:val>
          <c:extLst>
            <c:ext xmlns:c16="http://schemas.microsoft.com/office/drawing/2014/chart" uri="{C3380CC4-5D6E-409C-BE32-E72D297353CC}">
              <c16:uniqueId val="{0000001D-9F13-48E1-BE33-BBF03032B837}"/>
            </c:ext>
          </c:extLst>
        </c:ser>
        <c:ser>
          <c:idx val="10"/>
          <c:order val="10"/>
          <c:tx>
            <c:v>231.3</c:v>
          </c:tx>
          <c:spPr>
            <a:solidFill>
              <a:schemeClr val="accent5">
                <a:lumMod val="6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E-9F13-48E1-BE33-BBF03032B837}"/>
            </c:ext>
          </c:extLst>
        </c:ser>
        <c:ser>
          <c:idx val="11"/>
          <c:order val="11"/>
          <c:tx>
            <c:v>256.8</c:v>
          </c:tx>
          <c:spPr>
            <a:solidFill>
              <a:schemeClr val="accent6">
                <a:lumMod val="6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1F-9F13-48E1-BE33-BBF03032B837}"/>
            </c:ext>
          </c:extLst>
        </c:ser>
        <c:ser>
          <c:idx val="12"/>
          <c:order val="12"/>
          <c:tx>
            <c:v>273.1</c:v>
          </c:tx>
          <c:spPr>
            <a:solidFill>
              <a:schemeClr val="accent1">
                <a:lumMod val="80000"/>
                <a:lumOff val="2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20-9F13-48E1-BE33-BBF03032B837}"/>
            </c:ext>
          </c:extLst>
        </c:ser>
        <c:ser>
          <c:idx val="13"/>
          <c:order val="13"/>
          <c:tx>
            <c:v>275.5</c:v>
          </c:tx>
          <c:spPr>
            <a:solidFill>
              <a:schemeClr val="accent2">
                <a:lumMod val="80000"/>
                <a:lumOff val="2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21-9F13-48E1-BE33-BBF03032B837}"/>
            </c:ext>
          </c:extLst>
        </c:ser>
        <c:ser>
          <c:idx val="14"/>
          <c:order val="14"/>
          <c:tx>
            <c:v>289.4</c:v>
          </c:tx>
          <c:spPr>
            <a:solidFill>
              <a:schemeClr val="accent3">
                <a:lumMod val="80000"/>
                <a:lumOff val="2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22-9F13-48E1-BE33-BBF03032B837}"/>
            </c:ext>
          </c:extLst>
        </c:ser>
        <c:ser>
          <c:idx val="15"/>
          <c:order val="15"/>
          <c:tx>
            <c:v>301.0</c:v>
          </c:tx>
          <c:spPr>
            <a:solidFill>
              <a:schemeClr val="accent4">
                <a:lumMod val="80000"/>
                <a:lumOff val="2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numLit>
          </c:val>
          <c:extLst>
            <c:ext xmlns:c16="http://schemas.microsoft.com/office/drawing/2014/chart" uri="{C3380CC4-5D6E-409C-BE32-E72D297353CC}">
              <c16:uniqueId val="{00000023-9F13-48E1-BE33-BBF03032B837}"/>
            </c:ext>
          </c:extLst>
        </c:ser>
        <c:ser>
          <c:idx val="16"/>
          <c:order val="16"/>
          <c:tx>
            <c:v>304.1</c:v>
          </c:tx>
          <c:spPr>
            <a:solidFill>
              <a:schemeClr val="accent5">
                <a:lumMod val="80000"/>
                <a:lumOff val="2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numLit>
          </c:val>
          <c:extLst>
            <c:ext xmlns:c16="http://schemas.microsoft.com/office/drawing/2014/chart" uri="{C3380CC4-5D6E-409C-BE32-E72D297353CC}">
              <c16:uniqueId val="{00000024-9F13-48E1-BE33-BBF03032B837}"/>
            </c:ext>
          </c:extLst>
        </c:ser>
        <c:ser>
          <c:idx val="17"/>
          <c:order val="17"/>
          <c:tx>
            <c:v>326.2</c:v>
          </c:tx>
          <c:spPr>
            <a:solidFill>
              <a:schemeClr val="accent6">
                <a:lumMod val="80000"/>
                <a:lumOff val="2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numLit>
          </c:val>
          <c:extLst>
            <c:ext xmlns:c16="http://schemas.microsoft.com/office/drawing/2014/chart" uri="{C3380CC4-5D6E-409C-BE32-E72D297353CC}">
              <c16:uniqueId val="{00000025-9F13-48E1-BE33-BBF03032B837}"/>
            </c:ext>
          </c:extLst>
        </c:ser>
        <c:ser>
          <c:idx val="18"/>
          <c:order val="18"/>
          <c:tx>
            <c:v>345.7</c:v>
          </c:tx>
          <c:spPr>
            <a:solidFill>
              <a:schemeClr val="accent1">
                <a:lumMod val="80000"/>
              </a:schemeClr>
            </a:solidFill>
            <a:ln>
              <a:noFill/>
            </a:ln>
            <a:effectLst/>
          </c:spPr>
          <c:invertIfNegative val="0"/>
          <c:cat>
            <c:strLit>
              <c:ptCount val="19"/>
              <c:pt idx="0">
                <c:v>Blue Wave Media</c:v>
              </c:pt>
              <c:pt idx="1">
                <c:v>Creative Solutions</c:v>
              </c:pt>
              <c:pt idx="2">
                <c:v>Digital Harmony</c:v>
              </c:pt>
              <c:pt idx="3">
                <c:v>Digital Pioneers</c:v>
              </c:pt>
              <c:pt idx="4">
                <c:v>Digital Titans</c:v>
              </c:pt>
              <c:pt idx="5">
                <c:v>Global Digital</c:v>
              </c:pt>
              <c:pt idx="6">
                <c:v>Horizon Strategies</c:v>
              </c:pt>
              <c:pt idx="7">
                <c:v>Innovate Digital</c:v>
              </c:pt>
              <c:pt idx="8">
                <c:v>LA Marketing Suite</c:v>
              </c:pt>
              <c:pt idx="9">
                <c:v>Marketing Masters</c:v>
              </c:pt>
              <c:pt idx="10">
                <c:v>Media Monarchs</c:v>
              </c:pt>
              <c:pt idx="11">
                <c:v>NY Marketing Avg</c:v>
              </c:pt>
              <c:pt idx="12">
                <c:v>Revolution Marketing</c:v>
              </c:pt>
              <c:pt idx="13">
                <c:v>Spark Innovations</c:v>
              </c:pt>
              <c:pt idx="14">
                <c:v>Strategic Digital</c:v>
              </c:pt>
              <c:pt idx="15">
                <c:v>Synergy Solutions</c:v>
              </c:pt>
              <c:pt idx="16">
                <c:v>True North Strategies</c:v>
              </c:pt>
              <c:pt idx="17">
                <c:v>Vortex Marketing</c:v>
              </c:pt>
              <c:pt idx="18">
                <c:v>Windy City Digital</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numLit>
          </c:val>
          <c:extLst>
            <c:ext xmlns:c16="http://schemas.microsoft.com/office/drawing/2014/chart" uri="{C3380CC4-5D6E-409C-BE32-E72D297353CC}">
              <c16:uniqueId val="{00000026-9F13-48E1-BE33-BBF03032B837}"/>
            </c:ext>
          </c:extLst>
        </c:ser>
        <c:dLbls>
          <c:showLegendKey val="0"/>
          <c:showVal val="0"/>
          <c:showCatName val="0"/>
          <c:showSerName val="0"/>
          <c:showPercent val="0"/>
          <c:showBubbleSize val="0"/>
        </c:dLbls>
        <c:gapWidth val="219"/>
        <c:overlap val="-27"/>
        <c:axId val="471572047"/>
        <c:axId val="481154063"/>
      </c:barChart>
      <c:catAx>
        <c:axId val="471572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81154063"/>
        <c:crosses val="autoZero"/>
        <c:auto val="1"/>
        <c:lblAlgn val="ctr"/>
        <c:lblOffset val="100"/>
        <c:noMultiLvlLbl val="0"/>
      </c:catAx>
      <c:valAx>
        <c:axId val="4811540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715720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scatterChart>
        <c:scatterStyle val="lineMarker"/>
        <c:varyColors val="0"/>
        <c:ser>
          <c:idx val="0"/>
          <c:order val="0"/>
          <c:tx>
            <c:strRef>
              <c:f>'1lo2'!$G$5</c:f>
              <c:strCache>
                <c:ptCount val="1"/>
                <c:pt idx="0">
                  <c:v>Frequency</c:v>
                </c:pt>
              </c:strCache>
            </c:strRef>
          </c:tx>
          <c:spPr>
            <a:ln w="28575" cap="rnd">
              <a:noFill/>
              <a:round/>
            </a:ln>
            <a:effectLst/>
          </c:spPr>
          <c:marker>
            <c:symbol val="circle"/>
            <c:size val="5"/>
            <c:spPr>
              <a:solidFill>
                <a:schemeClr val="accent1"/>
              </a:solidFill>
              <a:ln w="9525">
                <a:solidFill>
                  <a:schemeClr val="accent1"/>
                </a:solidFill>
              </a:ln>
              <a:effectLst/>
            </c:spPr>
          </c:marker>
          <c:xVal>
            <c:strRef>
              <c:f>'1lo2'!$F$6:$F$14</c:f>
              <c:strCache>
                <c:ptCount val="9"/>
                <c:pt idx="0">
                  <c:v>0-10</c:v>
                </c:pt>
                <c:pt idx="1">
                  <c:v>"10-30"</c:v>
                </c:pt>
                <c:pt idx="2">
                  <c:v>30-50</c:v>
                </c:pt>
                <c:pt idx="3">
                  <c:v>50-70</c:v>
                </c:pt>
                <c:pt idx="4">
                  <c:v>70-90</c:v>
                </c:pt>
                <c:pt idx="5">
                  <c:v>90-110</c:v>
                </c:pt>
                <c:pt idx="6">
                  <c:v>110-130</c:v>
                </c:pt>
                <c:pt idx="7">
                  <c:v>130-150</c:v>
                </c:pt>
                <c:pt idx="8">
                  <c:v>150-170</c:v>
                </c:pt>
              </c:strCache>
            </c:strRef>
          </c:xVal>
          <c:yVal>
            <c:numRef>
              <c:f>'1lo2'!$G$6:$G$14</c:f>
              <c:numCache>
                <c:formatCode>General</c:formatCode>
                <c:ptCount val="9"/>
                <c:pt idx="0">
                  <c:v>12</c:v>
                </c:pt>
                <c:pt idx="1">
                  <c:v>17</c:v>
                </c:pt>
                <c:pt idx="2">
                  <c:v>2</c:v>
                </c:pt>
                <c:pt idx="3">
                  <c:v>3</c:v>
                </c:pt>
                <c:pt idx="4">
                  <c:v>5</c:v>
                </c:pt>
                <c:pt idx="5">
                  <c:v>2</c:v>
                </c:pt>
                <c:pt idx="6">
                  <c:v>2</c:v>
                </c:pt>
                <c:pt idx="7">
                  <c:v>4</c:v>
                </c:pt>
                <c:pt idx="8">
                  <c:v>1</c:v>
                </c:pt>
              </c:numCache>
            </c:numRef>
          </c:yVal>
          <c:smooth val="0"/>
          <c:extLst>
            <c:ext xmlns:c16="http://schemas.microsoft.com/office/drawing/2014/chart" uri="{C3380CC4-5D6E-409C-BE32-E72D297353CC}">
              <c16:uniqueId val="{00000000-16EE-4772-83B7-46FCA44C87F1}"/>
            </c:ext>
          </c:extLst>
        </c:ser>
        <c:dLbls>
          <c:showLegendKey val="0"/>
          <c:showVal val="0"/>
          <c:showCatName val="0"/>
          <c:showSerName val="0"/>
          <c:showPercent val="0"/>
          <c:showBubbleSize val="0"/>
        </c:dLbls>
        <c:axId val="481006671"/>
        <c:axId val="481005231"/>
      </c:scatterChart>
      <c:valAx>
        <c:axId val="4810066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81005231"/>
        <c:crosses val="autoZero"/>
        <c:crossBetween val="midCat"/>
      </c:valAx>
      <c:valAx>
        <c:axId val="481005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810066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[Timofei Iakovlev 2.xlsx]1lo3!PivotTable14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r-Latn-R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'1lo3'!$F$5:$F$6</c:f>
              <c:strCache>
                <c:ptCount val="1"/>
                <c:pt idx="0">
                  <c:v>110-259</c:v>
                </c:pt>
              </c:strCache>
            </c:strRef>
          </c:tx>
          <c:spPr>
            <a:solidFill>
              <a:schemeClr val="accent1"/>
            </a:solidFill>
            <a:ln>
              <a:noFill/>
            </a:ln>
            <a:effectLst/>
          </c:spPr>
          <c:invertIfNegative val="0"/>
          <c:cat>
            <c:strRef>
              <c:f>'1lo3'!$E$7:$E$12</c:f>
              <c:strCache>
                <c:ptCount val="5"/>
                <c:pt idx="0">
                  <c:v>22-31</c:v>
                </c:pt>
                <c:pt idx="1">
                  <c:v>32-41</c:v>
                </c:pt>
                <c:pt idx="2">
                  <c:v>42-51</c:v>
                </c:pt>
                <c:pt idx="3">
                  <c:v>52-61</c:v>
                </c:pt>
                <c:pt idx="4">
                  <c:v>62-71</c:v>
                </c:pt>
              </c:strCache>
            </c:strRef>
          </c:cat>
          <c:val>
            <c:numRef>
              <c:f>'1lo3'!$F$7:$F$12</c:f>
              <c:numCache>
                <c:formatCode>General</c:formatCode>
                <c:ptCount val="5"/>
                <c:pt idx="0">
                  <c:v>26.666666666666668</c:v>
                </c:pt>
                <c:pt idx="1">
                  <c:v>36.5</c:v>
                </c:pt>
                <c:pt idx="2">
                  <c:v>46</c:v>
                </c:pt>
              </c:numCache>
            </c:numRef>
          </c:val>
          <c:extLst>
            <c:ext xmlns:c16="http://schemas.microsoft.com/office/drawing/2014/chart" uri="{C3380CC4-5D6E-409C-BE32-E72D297353CC}">
              <c16:uniqueId val="{00000000-12D5-4F9C-BC21-A92E296A6748}"/>
            </c:ext>
          </c:extLst>
        </c:ser>
        <c:ser>
          <c:idx val="1"/>
          <c:order val="1"/>
          <c:tx>
            <c:strRef>
              <c:f>'1lo3'!$G$5:$G$6</c:f>
              <c:strCache>
                <c:ptCount val="1"/>
                <c:pt idx="0">
                  <c:v>260-409</c:v>
                </c:pt>
              </c:strCache>
            </c:strRef>
          </c:tx>
          <c:spPr>
            <a:solidFill>
              <a:schemeClr val="accent2"/>
            </a:solidFill>
            <a:ln>
              <a:noFill/>
            </a:ln>
            <a:effectLst/>
          </c:spPr>
          <c:invertIfNegative val="0"/>
          <c:cat>
            <c:strRef>
              <c:f>'1lo3'!$E$7:$E$12</c:f>
              <c:strCache>
                <c:ptCount val="5"/>
                <c:pt idx="0">
                  <c:v>22-31</c:v>
                </c:pt>
                <c:pt idx="1">
                  <c:v>32-41</c:v>
                </c:pt>
                <c:pt idx="2">
                  <c:v>42-51</c:v>
                </c:pt>
                <c:pt idx="3">
                  <c:v>52-61</c:v>
                </c:pt>
                <c:pt idx="4">
                  <c:v>62-71</c:v>
                </c:pt>
              </c:strCache>
            </c:strRef>
          </c:cat>
          <c:val>
            <c:numRef>
              <c:f>'1lo3'!$G$7:$G$12</c:f>
              <c:numCache>
                <c:formatCode>General</c:formatCode>
                <c:ptCount val="5"/>
                <c:pt idx="2">
                  <c:v>49.75</c:v>
                </c:pt>
                <c:pt idx="3">
                  <c:v>56</c:v>
                </c:pt>
                <c:pt idx="4">
                  <c:v>62</c:v>
                </c:pt>
              </c:numCache>
            </c:numRef>
          </c:val>
          <c:extLst>
            <c:ext xmlns:c16="http://schemas.microsoft.com/office/drawing/2014/chart" uri="{C3380CC4-5D6E-409C-BE32-E72D297353CC}">
              <c16:uniqueId val="{00000002-12D5-4F9C-BC21-A92E296A6748}"/>
            </c:ext>
          </c:extLst>
        </c:ser>
        <c:ser>
          <c:idx val="2"/>
          <c:order val="2"/>
          <c:tx>
            <c:strRef>
              <c:f>'1lo3'!$H$5:$H$6</c:f>
              <c:strCache>
                <c:ptCount val="1"/>
                <c:pt idx="0">
                  <c:v>410-559</c:v>
                </c:pt>
              </c:strCache>
            </c:strRef>
          </c:tx>
          <c:spPr>
            <a:solidFill>
              <a:schemeClr val="accent3"/>
            </a:solidFill>
            <a:ln>
              <a:noFill/>
            </a:ln>
            <a:effectLst/>
          </c:spPr>
          <c:invertIfNegative val="0"/>
          <c:cat>
            <c:strRef>
              <c:f>'1lo3'!$E$7:$E$12</c:f>
              <c:strCache>
                <c:ptCount val="5"/>
                <c:pt idx="0">
                  <c:v>22-31</c:v>
                </c:pt>
                <c:pt idx="1">
                  <c:v>32-41</c:v>
                </c:pt>
                <c:pt idx="2">
                  <c:v>42-51</c:v>
                </c:pt>
                <c:pt idx="3">
                  <c:v>52-61</c:v>
                </c:pt>
                <c:pt idx="4">
                  <c:v>62-71</c:v>
                </c:pt>
              </c:strCache>
            </c:strRef>
          </c:cat>
          <c:val>
            <c:numRef>
              <c:f>'1lo3'!$H$7:$H$12</c:f>
              <c:numCache>
                <c:formatCode>General</c:formatCode>
                <c:ptCount val="5"/>
                <c:pt idx="4">
                  <c:v>65</c:v>
                </c:pt>
              </c:numCache>
            </c:numRef>
          </c:val>
          <c:extLst>
            <c:ext xmlns:c16="http://schemas.microsoft.com/office/drawing/2014/chart" uri="{C3380CC4-5D6E-409C-BE32-E72D297353CC}">
              <c16:uniqueId val="{00000003-12D5-4F9C-BC21-A92E296A6748}"/>
            </c:ext>
          </c:extLst>
        </c:ser>
        <c:dLbls>
          <c:showLegendKey val="0"/>
          <c:showVal val="0"/>
          <c:showCatName val="0"/>
          <c:showSerName val="0"/>
          <c:showPercent val="0"/>
          <c:showBubbleSize val="0"/>
        </c:dLbls>
        <c:gapWidth val="219"/>
        <c:overlap val="-27"/>
        <c:axId val="372007279"/>
        <c:axId val="372008719"/>
      </c:barChart>
      <c:catAx>
        <c:axId val="37200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72008719"/>
        <c:crosses val="autoZero"/>
        <c:auto val="1"/>
        <c:lblAlgn val="ctr"/>
        <c:lblOffset val="100"/>
        <c:noMultiLvlLbl val="0"/>
      </c:catAx>
      <c:valAx>
        <c:axId val="372008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3720072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exp"/>
            <c:dispRSqr val="0"/>
            <c:dispEq val="0"/>
          </c:trendline>
          <c:trendline>
            <c:spPr>
              <a:ln w="19050" cap="rnd">
                <a:solidFill>
                  <a:schemeClr val="accent1"/>
                </a:solidFill>
                <a:prstDash val="sysDot"/>
              </a:ln>
              <a:effectLst/>
            </c:spPr>
            <c:trendlineType val="exp"/>
            <c:dispRSqr val="1"/>
            <c:dispEq val="1"/>
            <c:trendlineLbl>
              <c:layout>
                <c:manualLayout>
                  <c:x val="-1.8773840769903762E-2"/>
                  <c:y val="-0.1630322251385243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trendlineLbl>
          </c:trendline>
          <c:xVal>
            <c:numRef>
              <c:f>'3lo1'!$A$5:$A$25</c:f>
              <c:numCache>
                <c:formatCode>0.00</c:formatCode>
                <c:ptCount val="21"/>
                <c:pt idx="0">
                  <c:v>1.4</c:v>
                </c:pt>
                <c:pt idx="1">
                  <c:v>1.5</c:v>
                </c:pt>
                <c:pt idx="2">
                  <c:v>2</c:v>
                </c:pt>
                <c:pt idx="3">
                  <c:v>2.1</c:v>
                </c:pt>
                <c:pt idx="4">
                  <c:v>2.4</c:v>
                </c:pt>
                <c:pt idx="5">
                  <c:v>1.9</c:v>
                </c:pt>
                <c:pt idx="6">
                  <c:v>2.2000000000000002</c:v>
                </c:pt>
                <c:pt idx="7">
                  <c:v>2.6</c:v>
                </c:pt>
                <c:pt idx="8">
                  <c:v>2.2999999999999998</c:v>
                </c:pt>
                <c:pt idx="9">
                  <c:v>2</c:v>
                </c:pt>
                <c:pt idx="10">
                  <c:v>2.1</c:v>
                </c:pt>
                <c:pt idx="11">
                  <c:v>1.8</c:v>
                </c:pt>
                <c:pt idx="12">
                  <c:v>2.5</c:v>
                </c:pt>
                <c:pt idx="13">
                  <c:v>2.7</c:v>
                </c:pt>
                <c:pt idx="14">
                  <c:v>2.8</c:v>
                </c:pt>
                <c:pt idx="15">
                  <c:v>2.2000000000000002</c:v>
                </c:pt>
                <c:pt idx="16">
                  <c:v>2.4</c:v>
                </c:pt>
                <c:pt idx="17">
                  <c:v>2.6</c:v>
                </c:pt>
                <c:pt idx="18">
                  <c:v>2.1</c:v>
                </c:pt>
                <c:pt idx="19">
                  <c:v>2</c:v>
                </c:pt>
                <c:pt idx="20">
                  <c:v>2.2999999999999998</c:v>
                </c:pt>
              </c:numCache>
            </c:numRef>
          </c:xVal>
          <c:yVal>
            <c:numRef>
              <c:f>'3lo1'!$B$5:$B$25</c:f>
              <c:numCache>
                <c:formatCode>General</c:formatCode>
                <c:ptCount val="21"/>
                <c:pt idx="0">
                  <c:v>70</c:v>
                </c:pt>
                <c:pt idx="1">
                  <c:v>73</c:v>
                </c:pt>
                <c:pt idx="2">
                  <c:v>90</c:v>
                </c:pt>
                <c:pt idx="3">
                  <c:v>95</c:v>
                </c:pt>
                <c:pt idx="4">
                  <c:v>100</c:v>
                </c:pt>
                <c:pt idx="5">
                  <c:v>82</c:v>
                </c:pt>
                <c:pt idx="6">
                  <c:v>92</c:v>
                </c:pt>
                <c:pt idx="7">
                  <c:v>105</c:v>
                </c:pt>
                <c:pt idx="8">
                  <c:v>98</c:v>
                </c:pt>
                <c:pt idx="9">
                  <c:v>86</c:v>
                </c:pt>
                <c:pt idx="10">
                  <c:v>90</c:v>
                </c:pt>
                <c:pt idx="11">
                  <c:v>80</c:v>
                </c:pt>
                <c:pt idx="12">
                  <c:v>104</c:v>
                </c:pt>
                <c:pt idx="13">
                  <c:v>110</c:v>
                </c:pt>
                <c:pt idx="14">
                  <c:v>115</c:v>
                </c:pt>
                <c:pt idx="15">
                  <c:v>94</c:v>
                </c:pt>
                <c:pt idx="16">
                  <c:v>100</c:v>
                </c:pt>
                <c:pt idx="17">
                  <c:v>108</c:v>
                </c:pt>
                <c:pt idx="18">
                  <c:v>92</c:v>
                </c:pt>
                <c:pt idx="19">
                  <c:v>88</c:v>
                </c:pt>
                <c:pt idx="20">
                  <c:v>96</c:v>
                </c:pt>
              </c:numCache>
            </c:numRef>
          </c:yVal>
          <c:smooth val="0"/>
          <c:extLst>
            <c:ext xmlns:c16="http://schemas.microsoft.com/office/drawing/2014/chart" uri="{C3380CC4-5D6E-409C-BE32-E72D297353CC}">
              <c16:uniqueId val="{00000000-5498-4817-A0C9-575866EA4E87}"/>
            </c:ext>
          </c:extLst>
        </c:ser>
        <c:dLbls>
          <c:showLegendKey val="0"/>
          <c:showVal val="0"/>
          <c:showCatName val="0"/>
          <c:showSerName val="0"/>
          <c:showPercent val="0"/>
          <c:showBubbleSize val="0"/>
        </c:dLbls>
        <c:axId val="476081343"/>
        <c:axId val="476079423"/>
      </c:scatterChart>
      <c:valAx>
        <c:axId val="476081343"/>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76079423"/>
        <c:crosses val="autoZero"/>
        <c:crossBetween val="midCat"/>
      </c:valAx>
      <c:valAx>
        <c:axId val="4760794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4760813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487680</xdr:colOff>
      <xdr:row>1</xdr:row>
      <xdr:rowOff>171450</xdr:rowOff>
    </xdr:to>
    <xdr:pic>
      <xdr:nvPicPr>
        <xdr:cNvPr id="2" name="Picture 1">
          <a:extLst>
            <a:ext uri="{FF2B5EF4-FFF2-40B4-BE49-F238E27FC236}">
              <a16:creationId xmlns:a16="http://schemas.microsoft.com/office/drawing/2014/main" id="{AA130CA9-EDCA-45C5-ADF0-62AA2FE51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6405" cy="504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94405</xdr:colOff>
      <xdr:row>112</xdr:row>
      <xdr:rowOff>12700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CAEE491B-E17D-4C30-9B85-1A1627E8ED74}"/>
                </a:ext>
              </a:extLst>
            </xdr:cNvPr>
            <xdr:cNvSpPr txBox="1"/>
          </xdr:nvSpPr>
          <xdr:spPr>
            <a:xfrm>
              <a:off x="600075" y="180975"/>
              <a:ext cx="6695230" cy="2009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600" b="1">
                  <a:solidFill>
                    <a:sysClr val="windowText" lastClr="000000"/>
                  </a:solidFill>
                  <a:latin typeface="+mn-lt"/>
                  <a:ea typeface="+mn-ea"/>
                  <a:cs typeface="+mn-cs"/>
                </a:rPr>
                <a:t>FORMULAS FOR</a:t>
              </a:r>
              <a:r>
                <a:rPr lang="en-GB" sz="1600" b="1" baseline="0">
                  <a:solidFill>
                    <a:sysClr val="windowText" lastClr="000000"/>
                  </a:solidFill>
                  <a:latin typeface="+mn-lt"/>
                  <a:ea typeface="+mn-ea"/>
                  <a:cs typeface="+mn-cs"/>
                </a:rPr>
                <a:t> </a:t>
              </a:r>
              <a:r>
                <a:rPr lang="en-GB" sz="1600" b="1">
                  <a:solidFill>
                    <a:sysClr val="windowText" lastClr="000000"/>
                  </a:solidFill>
                  <a:latin typeface="+mn-lt"/>
                  <a:ea typeface="+mn-ea"/>
                  <a:cs typeface="+mn-cs"/>
                </a:rPr>
                <a:t>OUTCOME 1</a:t>
              </a:r>
            </a:p>
            <a:p>
              <a:r>
                <a:rPr lang="hr-HR" sz="1100" b="1">
                  <a:solidFill>
                    <a:sysClr val="windowText" lastClr="000000"/>
                  </a:solidFill>
                  <a:effectLst/>
                  <a:latin typeface="+mn-lt"/>
                  <a:ea typeface="+mn-ea"/>
                  <a:cs typeface="+mn-cs"/>
                </a:rPr>
                <a:t> </a:t>
              </a:r>
              <a:endParaRPr lang="en-US" sz="1100" b="1">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Measurement</a:t>
              </a:r>
              <a:r>
                <a:rPr lang="en-US" sz="1100" b="1" baseline="0">
                  <a:solidFill>
                    <a:sysClr val="windowText" lastClr="000000"/>
                  </a:solidFill>
                  <a:effectLst/>
                  <a:latin typeface="+mn-lt"/>
                  <a:ea typeface="+mn-ea"/>
                  <a:cs typeface="+mn-cs"/>
                </a:rPr>
                <a:t> scales:</a:t>
              </a:r>
            </a:p>
            <a:p>
              <a:r>
                <a:rPr lang="en-US" sz="1100" b="1" baseline="0">
                  <a:solidFill>
                    <a:sysClr val="windowText" lastClr="000000"/>
                  </a:solidFill>
                  <a:effectLst/>
                  <a:latin typeface="+mn-lt"/>
                  <a:ea typeface="+mn-ea"/>
                  <a:cs typeface="+mn-cs"/>
                </a:rPr>
                <a:t>- </a:t>
              </a:r>
              <a:r>
                <a:rPr lang="en-US" sz="1100" b="0" baseline="0">
                  <a:solidFill>
                    <a:sysClr val="windowText" lastClr="000000"/>
                  </a:solidFill>
                  <a:effectLst/>
                  <a:latin typeface="+mn-lt"/>
                  <a:ea typeface="+mn-ea"/>
                  <a:cs typeface="+mn-cs"/>
                </a:rPr>
                <a:t>nominal</a:t>
              </a:r>
            </a:p>
            <a:p>
              <a:r>
                <a:rPr lang="en-US" sz="1100" b="0" baseline="0">
                  <a:solidFill>
                    <a:sysClr val="windowText" lastClr="000000"/>
                  </a:solidFill>
                  <a:effectLst/>
                  <a:latin typeface="+mn-lt"/>
                  <a:ea typeface="+mn-ea"/>
                  <a:cs typeface="+mn-cs"/>
                </a:rPr>
                <a:t>- ordinal</a:t>
              </a:r>
            </a:p>
            <a:p>
              <a:r>
                <a:rPr lang="en-US" sz="1100" b="0" baseline="0">
                  <a:solidFill>
                    <a:sysClr val="windowText" lastClr="000000"/>
                  </a:solidFill>
                  <a:effectLst/>
                  <a:latin typeface="+mn-lt"/>
                  <a:ea typeface="+mn-ea"/>
                  <a:cs typeface="+mn-cs"/>
                </a:rPr>
                <a:t>- interval</a:t>
              </a:r>
            </a:p>
            <a:p>
              <a:r>
                <a:rPr lang="en-US" sz="1100" b="0" baseline="0">
                  <a:solidFill>
                    <a:sysClr val="windowText" lastClr="000000"/>
                  </a:solidFill>
                  <a:effectLst/>
                  <a:latin typeface="+mn-lt"/>
                  <a:ea typeface="+mn-ea"/>
                  <a:cs typeface="+mn-cs"/>
                </a:rPr>
                <a:t>- ratio</a:t>
              </a:r>
              <a:endParaRPr lang="en-GB" sz="1100" b="0">
                <a:solidFill>
                  <a:sysClr val="windowText" lastClr="000000"/>
                </a:solidFill>
                <a:effectLst/>
                <a:latin typeface="+mn-lt"/>
                <a:ea typeface="+mn-ea"/>
                <a:cs typeface="+mn-cs"/>
              </a:endParaRPr>
            </a:p>
            <a:p>
              <a:r>
                <a:rPr lang="hr-HR" sz="1100" b="1">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GROUPING – HISTOGRAM</a:t>
              </a:r>
              <a:endParaRPr lang="en-GB" sz="1100">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If there is no </a:t>
              </a:r>
              <a:r>
                <a:rPr lang="en-GB" sz="1100" b="1" i="1">
                  <a:solidFill>
                    <a:sysClr val="windowText" lastClr="000000"/>
                  </a:solidFill>
                  <a:effectLst/>
                  <a:latin typeface="+mn-lt"/>
                  <a:ea typeface="+mn-ea"/>
                  <a:cs typeface="+mn-cs"/>
                </a:rPr>
                <a:t>Data Analysis</a:t>
              </a:r>
              <a:r>
                <a:rPr lang="en-GB" sz="1100" b="1">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we click </a:t>
              </a:r>
              <a:r>
                <a:rPr lang="en-GB" sz="1100" i="1">
                  <a:solidFill>
                    <a:sysClr val="windowText" lastClr="000000"/>
                  </a:solidFill>
                  <a:effectLst/>
                  <a:latin typeface="+mn-lt"/>
                  <a:ea typeface="+mn-ea"/>
                  <a:cs typeface="+mn-cs"/>
                </a:rPr>
                <a:t>on File </a:t>
              </a:r>
              <a:r>
                <a:rPr lang="en-GB" sz="1100">
                  <a:solidFill>
                    <a:sysClr val="windowText" lastClr="000000"/>
                  </a:solidFill>
                  <a:effectLst/>
                  <a:latin typeface="+mn-lt"/>
                  <a:ea typeface="+mn-ea"/>
                  <a:cs typeface="+mn-cs"/>
                  <a:sym typeface="Wingdings" panose="05000000000000000000" pitchFamily="2" charset="2"/>
                </a:rPr>
                <a:t></a:t>
              </a:r>
              <a:r>
                <a:rPr lang="en-GB" sz="1100">
                  <a:solidFill>
                    <a:sysClr val="windowText" lastClr="000000"/>
                  </a:solidFill>
                  <a:effectLst/>
                  <a:latin typeface="+mn-lt"/>
                  <a:ea typeface="+mn-ea"/>
                  <a:cs typeface="+mn-cs"/>
                </a:rPr>
                <a:t> </a:t>
              </a:r>
              <a:r>
                <a:rPr lang="en-GB" sz="1100" i="1">
                  <a:solidFill>
                    <a:sysClr val="windowText" lastClr="000000"/>
                  </a:solidFill>
                  <a:effectLst/>
                  <a:latin typeface="+mn-lt"/>
                  <a:ea typeface="+mn-ea"/>
                  <a:cs typeface="+mn-cs"/>
                </a:rPr>
                <a:t> Options</a:t>
              </a:r>
              <a:r>
                <a:rPr lang="en-GB" sz="1100">
                  <a:solidFill>
                    <a:sysClr val="windowText" lastClr="000000"/>
                  </a:solidFill>
                  <a:effectLst/>
                  <a:latin typeface="+mn-lt"/>
                  <a:ea typeface="+mn-ea"/>
                  <a:cs typeface="+mn-cs"/>
                  <a:sym typeface="Wingdings" panose="05000000000000000000" pitchFamily="2" charset="2"/>
                </a:rPr>
                <a:t></a:t>
              </a:r>
              <a:r>
                <a:rPr lang="en-GB" sz="1100">
                  <a:solidFill>
                    <a:sysClr val="windowText" lastClr="000000"/>
                  </a:solidFill>
                  <a:effectLst/>
                  <a:latin typeface="+mn-lt"/>
                  <a:ea typeface="+mn-ea"/>
                  <a:cs typeface="+mn-cs"/>
                </a:rPr>
                <a:t> (</a:t>
              </a:r>
              <a:r>
                <a:rPr lang="en-GB" sz="1100" i="1">
                  <a:solidFill>
                    <a:sysClr val="windowText" lastClr="000000"/>
                  </a:solidFill>
                  <a:effectLst/>
                  <a:latin typeface="+mn-lt"/>
                  <a:ea typeface="+mn-ea"/>
                  <a:cs typeface="+mn-cs"/>
                </a:rPr>
                <a:t>Excel Options opens</a:t>
              </a:r>
              <a:r>
                <a:rPr lang="en-GB" sz="1100" i="0">
                  <a:solidFill>
                    <a:sysClr val="windowText" lastClr="000000"/>
                  </a:solidFill>
                  <a:effectLst/>
                  <a:latin typeface="+mn-lt"/>
                  <a:ea typeface="+mn-ea"/>
                  <a:cs typeface="+mn-cs"/>
                </a:rPr>
                <a:t>)</a:t>
              </a:r>
              <a:r>
                <a:rPr lang="en-GB" sz="1100">
                  <a:solidFill>
                    <a:sysClr val="windowText" lastClr="000000"/>
                  </a:solidFill>
                  <a:effectLst/>
                  <a:latin typeface="+mn-lt"/>
                  <a:ea typeface="+mn-ea"/>
                  <a:cs typeface="+mn-cs"/>
                </a:rPr>
                <a:t> we select </a:t>
              </a:r>
              <a:r>
                <a:rPr lang="en-GB" sz="1100" i="1">
                  <a:solidFill>
                    <a:sysClr val="windowText" lastClr="000000"/>
                  </a:solidFill>
                  <a:effectLst/>
                  <a:latin typeface="+mn-lt"/>
                  <a:ea typeface="+mn-ea"/>
                  <a:cs typeface="+mn-cs"/>
                </a:rPr>
                <a:t>Add-ins and</a:t>
              </a:r>
              <a:r>
                <a:rPr lang="en-GB" sz="1100">
                  <a:solidFill>
                    <a:sysClr val="windowText" lastClr="000000"/>
                  </a:solidFill>
                  <a:effectLst/>
                  <a:latin typeface="+mn-lt"/>
                  <a:ea typeface="+mn-ea"/>
                  <a:cs typeface="+mn-cs"/>
                </a:rPr>
                <a:t> click on the add-in we want: </a:t>
              </a:r>
              <a:r>
                <a:rPr lang="en-GB" sz="1100" i="1">
                  <a:solidFill>
                    <a:sysClr val="windowText" lastClr="000000"/>
                  </a:solidFill>
                  <a:effectLst/>
                  <a:latin typeface="+mn-lt"/>
                  <a:ea typeface="+mn-ea"/>
                  <a:cs typeface="+mn-cs"/>
                </a:rPr>
                <a:t>Analysis ToolPak</a:t>
              </a:r>
              <a:r>
                <a:rPr lang="en-GB" sz="1100">
                  <a:solidFill>
                    <a:sysClr val="windowText" lastClr="000000"/>
                  </a:solidFill>
                  <a:effectLst/>
                  <a:latin typeface="+mn-lt"/>
                  <a:ea typeface="+mn-ea"/>
                  <a:cs typeface="+mn-cs"/>
                </a:rPr>
                <a:t> and </a:t>
              </a:r>
              <a:r>
                <a:rPr lang="en-GB" sz="1100" i="1">
                  <a:solidFill>
                    <a:sysClr val="windowText" lastClr="000000"/>
                  </a:solidFill>
                  <a:effectLst/>
                  <a:latin typeface="+mn-lt"/>
                  <a:ea typeface="+mn-ea"/>
                  <a:cs typeface="+mn-cs"/>
                </a:rPr>
                <a:t>Analysis ToolPak (VBA)</a:t>
              </a:r>
              <a:r>
                <a:rPr lang="en-GB" sz="1100">
                  <a:solidFill>
                    <a:sysClr val="windowText" lastClr="000000"/>
                  </a:solidFill>
                  <a:effectLst/>
                  <a:latin typeface="+mn-lt"/>
                  <a:ea typeface="+mn-ea"/>
                  <a:cs typeface="+mn-cs"/>
                </a:rPr>
                <a:t>.</a:t>
              </a:r>
            </a:p>
            <a:p>
              <a:endParaRPr lang="en-GB" sz="1100">
                <a:solidFill>
                  <a:sysClr val="windowText" lastClr="000000"/>
                </a:solidFill>
                <a:effectLst/>
                <a:latin typeface="+mn-lt"/>
                <a:ea typeface="+mn-ea"/>
                <a:cs typeface="+mn-cs"/>
              </a:endParaRPr>
            </a:p>
            <a:p>
              <a:endParaRPr lang="en-GB" sz="1600">
                <a:solidFill>
                  <a:sysClr val="windowText" lastClr="000000"/>
                </a:solidFill>
                <a:effectLst/>
                <a:latin typeface="+mn-lt"/>
                <a:ea typeface="+mn-ea"/>
                <a:cs typeface="+mn-cs"/>
              </a:endParaRPr>
            </a:p>
            <a:p>
              <a:r>
                <a:rPr lang="en-GB" sz="1600" b="1">
                  <a:solidFill>
                    <a:sysClr val="windowText" lastClr="000000"/>
                  </a:solidFill>
                  <a:effectLst/>
                  <a:latin typeface="+mn-lt"/>
                  <a:ea typeface="+mn-ea"/>
                  <a:cs typeface="+mn-cs"/>
                </a:rPr>
                <a:t>FORMULAS FOR OUTCOME 2</a:t>
              </a:r>
            </a:p>
            <a:p>
              <a:endParaRPr lang="en-GB">
                <a:solidFill>
                  <a:sysClr val="windowText" lastClr="000000"/>
                </a:solidFill>
                <a:effectLst/>
                <a:latin typeface="+mn-lt"/>
              </a:endParaRPr>
            </a:p>
            <a:p>
              <a:r>
                <a:rPr lang="en-GB" sz="1100" b="1">
                  <a:solidFill>
                    <a:sysClr val="windowText" lastClr="000000"/>
                  </a:solidFill>
                  <a:effectLst/>
                  <a:latin typeface="+mn-lt"/>
                  <a:ea typeface="+mn-ea"/>
                  <a:cs typeface="+mn-cs"/>
                </a:rPr>
                <a:t>MEAN VALUES AND DISPERSION MEASURES</a:t>
              </a:r>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 average = arithmetic mean</a:t>
              </a:r>
            </a:p>
            <a:p>
              <a:r>
                <a:rPr lang="en-GB" sz="1100">
                  <a:solidFill>
                    <a:sysClr val="windowText" lastClr="000000"/>
                  </a:solidFill>
                  <a:effectLst/>
                  <a:latin typeface="+mn-lt"/>
                  <a:ea typeface="+mn-ea"/>
                  <a:cs typeface="+mn-cs"/>
                </a:rPr>
                <a:t>=AVERAGE(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2. absolute dispersion measure = standard deviation = average deviation from the average</a:t>
              </a:r>
            </a:p>
            <a:p>
              <a:r>
                <a:rPr lang="en-GB" sz="1100">
                  <a:solidFill>
                    <a:sysClr val="windowText" lastClr="000000"/>
                  </a:solidFill>
                  <a:effectLst/>
                  <a:latin typeface="+mn-lt"/>
                  <a:ea typeface="+mn-ea"/>
                  <a:cs typeface="+mn-cs"/>
                </a:rPr>
                <a:t>=STDEVP(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3. relative dispersion measure = coefficient of variation</a:t>
              </a:r>
            </a:p>
            <a:p>
              <a:r>
                <a:rPr lang="en-GB" sz="1100">
                  <a:solidFill>
                    <a:sysClr val="windowText" lastClr="000000"/>
                  </a:solidFill>
                  <a:effectLst/>
                  <a:latin typeface="+mn-lt"/>
                  <a:ea typeface="+mn-ea"/>
                  <a:cs typeface="+mn-cs"/>
                </a:rPr>
                <a:t>=STDEVP( : )/AVERAGE( : ) %	</a:t>
              </a:r>
            </a:p>
            <a:p>
              <a:endParaRPr lang="en-GB" sz="1100">
                <a:solidFill>
                  <a:sysClr val="windowText" lastClr="000000"/>
                </a:solidFill>
                <a:effectLst/>
                <a:latin typeface="+mn-lt"/>
                <a:ea typeface="+mn-ea"/>
                <a:cs typeface="+mn-cs"/>
              </a:endParaRPr>
            </a:p>
            <a:p>
              <a:r>
                <a:rPr lang="en-US" sz="1100" b="0">
                  <a:solidFill>
                    <a:schemeClr val="dk1"/>
                  </a:solidFill>
                  <a:effectLst/>
                  <a:latin typeface="+mn-lt"/>
                  <a:ea typeface="+mn-ea"/>
                  <a:cs typeface="+mn-cs"/>
                </a:rPr>
                <a:t>V &lt; 30 %  variability</a:t>
              </a:r>
              <a:r>
                <a:rPr lang="en-US" sz="1100" b="0" baseline="0">
                  <a:solidFill>
                    <a:schemeClr val="dk1"/>
                  </a:solidFill>
                  <a:effectLst/>
                  <a:latin typeface="+mn-lt"/>
                  <a:ea typeface="+mn-ea"/>
                  <a:cs typeface="+mn-cs"/>
                </a:rPr>
                <a:t> weak</a:t>
              </a:r>
              <a:endParaRPr lang="en-US" sz="1100" b="0">
                <a:solidFill>
                  <a:schemeClr val="dk1"/>
                </a:solidFill>
                <a:effectLst/>
                <a:latin typeface="+mn-lt"/>
                <a:ea typeface="+mn-ea"/>
                <a:cs typeface="+mn-cs"/>
              </a:endParaRPr>
            </a:p>
            <a:p>
              <a:endParaRPr lang="hr-HR">
                <a:effectLst/>
                <a:latin typeface="+mn-lt"/>
              </a:endParaRPr>
            </a:p>
            <a:p>
              <a:r>
                <a:rPr lang="en-US" sz="1100" b="0">
                  <a:solidFill>
                    <a:schemeClr val="dk1"/>
                  </a:solidFill>
                  <a:effectLst/>
                  <a:latin typeface="+mn-lt"/>
                  <a:ea typeface="+mn-ea"/>
                  <a:cs typeface="+mn-cs"/>
                </a:rPr>
                <a:t>30 % ≤</a:t>
              </a:r>
              <a:r>
                <a:rPr lang="en-US" sz="1100" b="0" baseline="0">
                  <a:solidFill>
                    <a:schemeClr val="dk1"/>
                  </a:solidFill>
                  <a:effectLst/>
                  <a:latin typeface="+mn-lt"/>
                  <a:ea typeface="+mn-ea"/>
                  <a:cs typeface="+mn-cs"/>
                </a:rPr>
                <a:t> V </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50 % variability moderate</a:t>
              </a:r>
            </a:p>
            <a:p>
              <a:endParaRPr lang="hr-HR">
                <a:effectLst/>
                <a:latin typeface="+mn-lt"/>
              </a:endParaRPr>
            </a:p>
            <a:p>
              <a:r>
                <a:rPr lang="en-US" sz="1100" b="0" baseline="0">
                  <a:solidFill>
                    <a:schemeClr val="dk1"/>
                  </a:solidFill>
                  <a:effectLst/>
                  <a:latin typeface="+mn-lt"/>
                  <a:ea typeface="+mn-ea"/>
                  <a:cs typeface="+mn-cs"/>
                </a:rPr>
                <a:t>V &gt; 50 % variability strong</a:t>
              </a:r>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4. median = amount that divides</a:t>
              </a:r>
              <a:r>
                <a:rPr lang="en-GB" sz="1100" baseline="0">
                  <a:solidFill>
                    <a:sysClr val="windowText" lastClr="000000"/>
                  </a:solidFill>
                  <a:effectLst/>
                  <a:latin typeface="+mn-lt"/>
                  <a:ea typeface="+mn-ea"/>
                  <a:cs typeface="+mn-cs"/>
                </a:rPr>
                <a:t> the data</a:t>
              </a:r>
              <a:r>
                <a:rPr lang="en-GB" sz="1100">
                  <a:solidFill>
                    <a:sysClr val="windowText" lastClr="000000"/>
                  </a:solidFill>
                  <a:effectLst/>
                  <a:latin typeface="+mn-lt"/>
                  <a:ea typeface="+mn-ea"/>
                  <a:cs typeface="+mn-cs"/>
                </a:rPr>
                <a:t> in ratio 1:1 = amount separating 50 % of the highest (or lowest)</a:t>
              </a:r>
            </a:p>
            <a:p>
              <a:r>
                <a:rPr lang="en-GB" sz="1100">
                  <a:solidFill>
                    <a:sysClr val="windowText" lastClr="000000"/>
                  </a:solidFill>
                  <a:effectLst/>
                  <a:latin typeface="+mn-lt"/>
                  <a:ea typeface="+mn-ea"/>
                  <a:cs typeface="+mn-cs"/>
                </a:rPr>
                <a:t>=MEDIAN(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5. mod = the most common value</a:t>
              </a:r>
            </a:p>
            <a:p>
              <a:r>
                <a:rPr lang="en-GB" sz="1100">
                  <a:solidFill>
                    <a:sysClr val="windowText" lastClr="000000"/>
                  </a:solidFill>
                  <a:effectLst/>
                  <a:latin typeface="+mn-lt"/>
                  <a:ea typeface="+mn-ea"/>
                  <a:cs typeface="+mn-cs"/>
                </a:rPr>
                <a:t>=MODE(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6. Variation range</a:t>
              </a:r>
            </a:p>
            <a:p>
              <a:r>
                <a:rPr lang="en-GB" sz="1100">
                  <a:solidFill>
                    <a:sysClr val="windowText" lastClr="000000"/>
                  </a:solidFill>
                  <a:effectLst/>
                  <a:latin typeface="+mn-lt"/>
                  <a:ea typeface="+mn-ea"/>
                  <a:cs typeface="+mn-cs"/>
                </a:rPr>
                <a:t>=max( : )-min(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7. lower quartile = value that separates 25% of the lowest (or 75% of the highest) = value dividing the sequence in a ratio of 1:3 = q1</a:t>
              </a:r>
            </a:p>
            <a:p>
              <a:r>
                <a:rPr lang="en-GB" sz="1100">
                  <a:solidFill>
                    <a:sysClr val="windowText" lastClr="000000"/>
                  </a:solidFill>
                  <a:effectLst/>
                  <a:latin typeface="+mn-lt"/>
                  <a:ea typeface="+mn-ea"/>
                  <a:cs typeface="+mn-cs"/>
                </a:rPr>
                <a:t>=quartile( : ;1)</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8. upper quartile = value separating 75% of the lowest (or 25% of the highest) = value dividing the data in ratio of 3:1 = q3</a:t>
              </a:r>
            </a:p>
            <a:p>
              <a:r>
                <a:rPr lang="en-GB" sz="1100">
                  <a:solidFill>
                    <a:sysClr val="windowText" lastClr="000000"/>
                  </a:solidFill>
                  <a:effectLst/>
                  <a:latin typeface="+mn-lt"/>
                  <a:ea typeface="+mn-ea"/>
                  <a:cs typeface="+mn-cs"/>
                </a:rPr>
                <a:t>=quartile( : ;3)</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9. absolute dispersion measure of central 50% of data = interquartile</a:t>
              </a:r>
            </a:p>
            <a:p>
              <a:r>
                <a:rPr lang="en-GB" sz="1100">
                  <a:solidFill>
                    <a:sysClr val="windowText" lastClr="000000"/>
                  </a:solidFill>
                  <a:effectLst/>
                  <a:latin typeface="+mn-lt"/>
                  <a:ea typeface="+mn-ea"/>
                  <a:cs typeface="+mn-cs"/>
                </a:rPr>
                <a:t>=q3-q1</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10. relative dispersion measure of central 50% of data = coefficient of quartile deviation</a:t>
              </a:r>
            </a:p>
            <a:p>
              <a:r>
                <a:rPr lang="en-GB" sz="1100">
                  <a:solidFill>
                    <a:sysClr val="windowText" lastClr="000000"/>
                  </a:solidFill>
                  <a:effectLst/>
                  <a:latin typeface="+mn-lt"/>
                  <a:ea typeface="+mn-ea"/>
                  <a:cs typeface="+mn-cs"/>
                </a:rPr>
                <a:t>=(q3-q1)/(q3+q1) =Vq</a:t>
              </a:r>
            </a:p>
            <a:p>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US" sz="1100" b="0">
                  <a:solidFill>
                    <a:schemeClr val="dk1"/>
                  </a:solidFill>
                  <a:effectLst/>
                  <a:latin typeface="+mn-lt"/>
                  <a:ea typeface="+mn-ea"/>
                  <a:cs typeface="+mn-cs"/>
                </a:rPr>
                <a:t>Vq &lt; 0,2 variability</a:t>
              </a:r>
              <a:r>
                <a:rPr lang="en-US" sz="1100" b="0" baseline="0">
                  <a:solidFill>
                    <a:schemeClr val="dk1"/>
                  </a:solidFill>
                  <a:effectLst/>
                  <a:latin typeface="+mn-lt"/>
                  <a:ea typeface="+mn-ea"/>
                  <a:cs typeface="+mn-cs"/>
                </a:rPr>
                <a:t> weak</a:t>
              </a:r>
              <a:endParaRPr lang="en-US" sz="1100" b="0">
                <a:solidFill>
                  <a:schemeClr val="dk1"/>
                </a:solidFill>
                <a:effectLst/>
                <a:latin typeface="+mn-lt"/>
                <a:ea typeface="+mn-ea"/>
                <a:cs typeface="+mn-cs"/>
              </a:endParaRPr>
            </a:p>
            <a:p>
              <a:endParaRPr lang="hr-HR">
                <a:effectLst/>
                <a:latin typeface="+mn-lt"/>
              </a:endParaRPr>
            </a:p>
            <a:p>
              <a:r>
                <a:rPr lang="en-US" sz="1100" b="0">
                  <a:solidFill>
                    <a:schemeClr val="dk1"/>
                  </a:solidFill>
                  <a:effectLst/>
                  <a:latin typeface="+mn-lt"/>
                  <a:ea typeface="+mn-ea"/>
                  <a:cs typeface="+mn-cs"/>
                </a:rPr>
                <a:t>0,2 ≤</a:t>
              </a:r>
              <a:r>
                <a:rPr lang="en-US" sz="1100" b="0" baseline="0">
                  <a:solidFill>
                    <a:schemeClr val="dk1"/>
                  </a:solidFill>
                  <a:effectLst/>
                  <a:latin typeface="+mn-lt"/>
                  <a:ea typeface="+mn-ea"/>
                  <a:cs typeface="+mn-cs"/>
                </a:rPr>
                <a:t> V </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0,3 variability moderate</a:t>
              </a:r>
            </a:p>
            <a:p>
              <a:endParaRPr lang="hr-HR">
                <a:effectLst/>
                <a:latin typeface="+mn-lt"/>
              </a:endParaRPr>
            </a:p>
            <a:p>
              <a:r>
                <a:rPr lang="en-US" sz="1100" b="0" baseline="0">
                  <a:solidFill>
                    <a:schemeClr val="dk1"/>
                  </a:solidFill>
                  <a:effectLst/>
                  <a:latin typeface="+mn-lt"/>
                  <a:ea typeface="+mn-ea"/>
                  <a:cs typeface="+mn-cs"/>
                </a:rPr>
                <a:t>V &gt; 0,3 variability strong</a:t>
              </a:r>
              <a:endParaRPr lang="hr-HR">
                <a:effectLst/>
                <a:latin typeface="+mn-lt"/>
              </a:endParaRPr>
            </a:p>
            <a:p>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11. a value separating p% of the lowest </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or     q% of the highest,</a:t>
              </a:r>
              <a:r>
                <a:rPr lang="en-GB" sz="1100" baseline="0">
                  <a:solidFill>
                    <a:sysClr val="windowText" lastClr="000000"/>
                  </a:solidFill>
                  <a:effectLst/>
                  <a:latin typeface="+mn-lt"/>
                  <a:ea typeface="+mn-ea"/>
                  <a:cs typeface="+mn-cs"/>
                </a:rPr>
                <a:t> then </a:t>
              </a:r>
              <a:r>
                <a:rPr lang="en-GB" sz="1100">
                  <a:solidFill>
                    <a:sysClr val="windowText" lastClr="000000"/>
                  </a:solidFill>
                  <a:effectLst/>
                  <a:latin typeface="+mn-lt"/>
                  <a:ea typeface="+mn-ea"/>
                  <a:cs typeface="+mn-cs"/>
                </a:rPr>
                <a:t>p=100-q</a:t>
              </a:r>
            </a:p>
            <a:p>
              <a:r>
                <a:rPr lang="en-GB" sz="1100">
                  <a:solidFill>
                    <a:sysClr val="windowText" lastClr="000000"/>
                  </a:solidFill>
                  <a:effectLst/>
                  <a:latin typeface="+mn-lt"/>
                  <a:ea typeface="+mn-ea"/>
                  <a:cs typeface="+mn-cs"/>
                </a:rPr>
                <a:t>=PERCENTILE( : ;p%)</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geometric mean = average change (rate)</a:t>
              </a:r>
            </a:p>
            <a:p>
              <a:r>
                <a:rPr lang="en-GB" sz="1100">
                  <a:solidFill>
                    <a:sysClr val="windowText" lastClr="000000"/>
                  </a:solidFill>
                  <a:effectLst/>
                  <a:latin typeface="+mn-lt"/>
                  <a:ea typeface="+mn-ea"/>
                  <a:cs typeface="+mn-cs"/>
                </a:rPr>
                <a:t>=GEOMEAN( : )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harmonic mean = average time (productivity)</a:t>
              </a:r>
            </a:p>
            <a:p>
              <a:r>
                <a:rPr lang="en-GB" sz="1100">
                  <a:solidFill>
                    <a:sysClr val="windowText" lastClr="000000"/>
                  </a:solidFill>
                  <a:effectLst/>
                  <a:latin typeface="+mn-lt"/>
                  <a:ea typeface="+mn-ea"/>
                  <a:cs typeface="+mn-cs"/>
                </a:rPr>
                <a:t>=HARMEAN( : ) </a:t>
              </a:r>
            </a:p>
            <a:p>
              <a:r>
                <a:rPr lang="hr-HR"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b="1">
                  <a:solidFill>
                    <a:schemeClr val="dk1"/>
                  </a:solidFill>
                  <a:effectLst/>
                  <a:latin typeface="+mn-lt"/>
                  <a:ea typeface="+mn-ea"/>
                  <a:cs typeface="+mn-cs"/>
                </a:rPr>
                <a:t>FORMULAS FOR OUTCOME 3</a:t>
              </a:r>
              <a:endParaRPr lang="en-GB" sz="1600">
                <a:effectLst/>
                <a:latin typeface="+mn-lt"/>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Pearson linear correlation coefficient =PEARSON( :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14:m>
                <m:oMath xmlns:m="http://schemas.openxmlformats.org/officeDocument/2006/math">
                  <m:r>
                    <a:rPr lang="hr-HR" sz="1100" b="0" i="1">
                      <a:solidFill>
                        <a:schemeClr val="dk1"/>
                      </a:solidFill>
                      <a:effectLst/>
                      <a:latin typeface="Cambria Math" panose="02040503050406030204" pitchFamily="18" charset="0"/>
                      <a:ea typeface="+mn-ea"/>
                      <a:cs typeface="+mn-cs"/>
                    </a:rPr>
                    <m:t>𝑟</m:t>
                  </m:r>
                  <m:r>
                    <a:rPr lang="hr-HR" sz="1100" b="0" i="1">
                      <a:solidFill>
                        <a:schemeClr val="dk1"/>
                      </a:solidFill>
                      <a:effectLst/>
                      <a:latin typeface="Cambria Math" panose="02040503050406030204" pitchFamily="18" charset="0"/>
                      <a:ea typeface="+mn-ea"/>
                      <a:cs typeface="+mn-cs"/>
                    </a:rPr>
                    <m:t>=±1</m:t>
                  </m:r>
                </m:oMath>
              </a14:m>
              <a:r>
                <a:rPr lang="hr-HR" sz="1100">
                  <a:solidFill>
                    <a:schemeClr val="dk1"/>
                  </a:solidFill>
                  <a:effectLst/>
                  <a:latin typeface="+mn-lt"/>
                  <a:ea typeface="+mn-ea"/>
                  <a:cs typeface="+mn-cs"/>
                </a:rPr>
                <a:t>	perfect correlation</a:t>
              </a:r>
              <a:endParaRPr lang="en-US" sz="1100">
                <a:solidFill>
                  <a:schemeClr val="dk1"/>
                </a:solidFill>
                <a:effectLst/>
                <a:latin typeface="+mn-lt"/>
                <a:ea typeface="+mn-ea"/>
                <a:cs typeface="+mn-cs"/>
              </a:endParaRPr>
            </a:p>
            <a:p>
              <a:endParaRPr lang="hr-HR">
                <a:effectLst/>
                <a:latin typeface="+mn-lt"/>
              </a:endParaRPr>
            </a:p>
            <a:p>
              <a:pPr eaLnBrk="1" fontAlgn="auto" latinLnBrk="0" hangingPunct="1"/>
              <a14:m>
                <m:oMath xmlns:m="http://schemas.openxmlformats.org/officeDocument/2006/math">
                  <m:r>
                    <a:rPr lang="hr-HR" sz="1100" b="0" i="1">
                      <a:solidFill>
                        <a:schemeClr val="dk1"/>
                      </a:solidFill>
                      <a:effectLst/>
                      <a:latin typeface="Cambria Math" panose="02040503050406030204" pitchFamily="18" charset="0"/>
                      <a:ea typeface="+mn-ea"/>
                      <a:cs typeface="+mn-cs"/>
                    </a:rPr>
                    <m:t>0.5≤</m:t>
                  </m:r>
                  <m:d>
                    <m:dPr>
                      <m:begChr m:val="|"/>
                      <m:endChr m:val="|"/>
                      <m:ctrlPr>
                        <a:rPr lang="hr-HR" sz="1100" b="0" i="1">
                          <a:solidFill>
                            <a:schemeClr val="dk1"/>
                          </a:solidFill>
                          <a:effectLst/>
                          <a:latin typeface="Cambria Math" panose="02040503050406030204" pitchFamily="18" charset="0"/>
                          <a:ea typeface="+mn-ea"/>
                          <a:cs typeface="+mn-cs"/>
                        </a:rPr>
                      </m:ctrlPr>
                    </m:dPr>
                    <m:e>
                      <m:r>
                        <a:rPr lang="hr-HR" sz="1100" b="0" i="1">
                          <a:solidFill>
                            <a:schemeClr val="dk1"/>
                          </a:solidFill>
                          <a:effectLst/>
                          <a:latin typeface="Cambria Math" panose="02040503050406030204" pitchFamily="18" charset="0"/>
                          <a:ea typeface="+mn-ea"/>
                          <a:cs typeface="+mn-cs"/>
                        </a:rPr>
                        <m:t>𝑟</m:t>
                      </m:r>
                    </m:e>
                  </m:d>
                  <m:r>
                    <a:rPr lang="hr-HR" sz="1100" b="0" i="1">
                      <a:solidFill>
                        <a:schemeClr val="dk1"/>
                      </a:solidFill>
                      <a:effectLst/>
                      <a:latin typeface="Cambria Math" panose="02040503050406030204" pitchFamily="18" charset="0"/>
                      <a:ea typeface="+mn-ea"/>
                      <a:cs typeface="+mn-cs"/>
                    </a:rPr>
                    <m:t>&lt;1</m:t>
                  </m:r>
                </m:oMath>
              </a14:m>
              <a:r>
                <a:rPr lang="hr-HR" sz="1100">
                  <a:solidFill>
                    <a:schemeClr val="dk1"/>
                  </a:solidFill>
                  <a:effectLst/>
                  <a:latin typeface="+mn-lt"/>
                  <a:ea typeface="+mn-ea"/>
                  <a:cs typeface="+mn-cs"/>
                </a:rPr>
                <a:t> 	</a:t>
              </a:r>
              <a:r>
                <a:rPr lang="en-US" sz="1100">
                  <a:solidFill>
                    <a:schemeClr val="dk1"/>
                  </a:solidFill>
                  <a:effectLst/>
                  <a:latin typeface="+mn-lt"/>
                  <a:ea typeface="+mn-ea"/>
                  <a:cs typeface="+mn-cs"/>
                </a:rPr>
                <a:t>strong</a:t>
              </a:r>
              <a:r>
                <a:rPr lang="hr-HR" sz="1100">
                  <a:solidFill>
                    <a:schemeClr val="dk1"/>
                  </a:solidFill>
                  <a:effectLst/>
                  <a:latin typeface="+mn-lt"/>
                  <a:ea typeface="+mn-ea"/>
                  <a:cs typeface="+mn-cs"/>
                </a:rPr>
                <a:t> </a:t>
              </a:r>
              <a:r>
                <a:rPr lang="hr-HR" sz="1100" baseline="0">
                  <a:solidFill>
                    <a:schemeClr val="dk1"/>
                  </a:solidFill>
                  <a:effectLst/>
                  <a:latin typeface="+mn-lt"/>
                  <a:ea typeface="+mn-ea"/>
                  <a:cs typeface="+mn-cs"/>
                </a:rPr>
                <a:t>correlation</a:t>
              </a:r>
              <a:endParaRPr lang="en-US" sz="1100" baseline="0">
                <a:solidFill>
                  <a:schemeClr val="dk1"/>
                </a:solidFill>
                <a:effectLst/>
                <a:latin typeface="+mn-lt"/>
                <a:ea typeface="+mn-ea"/>
                <a:cs typeface="+mn-cs"/>
              </a:endParaRPr>
            </a:p>
            <a:p>
              <a:pPr eaLnBrk="1" fontAlgn="auto" latinLnBrk="0" hangingPunct="1"/>
              <a:endParaRPr lang="hr-HR">
                <a:effectLst/>
                <a:latin typeface="+mn-lt"/>
              </a:endParaRPr>
            </a:p>
            <a:p>
              <a:pPr eaLnBrk="1" fontAlgn="auto" latinLnBrk="0" hangingPunct="1"/>
              <a14:m>
                <m:oMath xmlns:m="http://schemas.openxmlformats.org/officeDocument/2006/math">
                  <m:r>
                    <a:rPr lang="hr-HR" sz="1100">
                      <a:solidFill>
                        <a:schemeClr val="dk1"/>
                      </a:solidFill>
                      <a:effectLst/>
                      <a:latin typeface="Cambria Math" panose="02040503050406030204" pitchFamily="18" charset="0"/>
                      <a:ea typeface="+mn-ea"/>
                      <a:cs typeface="+mn-cs"/>
                    </a:rPr>
                    <m:t>0.</m:t>
                  </m:r>
                  <m:r>
                    <a:rPr lang="hr-HR" sz="1100" b="0" i="0">
                      <a:solidFill>
                        <a:schemeClr val="dk1"/>
                      </a:solidFill>
                      <a:effectLst/>
                      <a:latin typeface="Cambria Math" panose="02040503050406030204" pitchFamily="18" charset="0"/>
                      <a:ea typeface="+mn-ea"/>
                      <a:cs typeface="+mn-cs"/>
                    </a:rPr>
                    <m:t>3</m:t>
                  </m:r>
                  <m:r>
                    <a:rPr lang="hr-HR" sz="1100">
                      <a:solidFill>
                        <a:schemeClr val="dk1"/>
                      </a:solidFill>
                      <a:effectLst/>
                      <a:latin typeface="Cambria Math" panose="02040503050406030204" pitchFamily="18" charset="0"/>
                      <a:ea typeface="+mn-ea"/>
                      <a:cs typeface="+mn-cs"/>
                    </a:rPr>
                    <m:t>≤</m:t>
                  </m:r>
                  <m:d>
                    <m:dPr>
                      <m:begChr m:val="|"/>
                      <m:endChr m:val="|"/>
                      <m:ctrlPr>
                        <a:rPr lang="hr-HR" sz="1100" i="1">
                          <a:solidFill>
                            <a:schemeClr val="dk1"/>
                          </a:solidFill>
                          <a:effectLst/>
                          <a:latin typeface="Cambria Math" panose="02040503050406030204" pitchFamily="18" charset="0"/>
                          <a:ea typeface="+mn-ea"/>
                          <a:cs typeface="+mn-cs"/>
                        </a:rPr>
                      </m:ctrlPr>
                    </m:dPr>
                    <m:e>
                      <m:r>
                        <a:rPr lang="hr-HR" sz="1100">
                          <a:solidFill>
                            <a:schemeClr val="dk1"/>
                          </a:solidFill>
                          <a:effectLst/>
                          <a:latin typeface="Cambria Math" panose="02040503050406030204" pitchFamily="18" charset="0"/>
                          <a:ea typeface="+mn-ea"/>
                          <a:cs typeface="+mn-cs"/>
                        </a:rPr>
                        <m:t>𝑟</m:t>
                      </m:r>
                    </m:e>
                  </m:d>
                  <m:r>
                    <a:rPr lang="hr-HR" sz="1100">
                      <a:solidFill>
                        <a:schemeClr val="dk1"/>
                      </a:solidFill>
                      <a:effectLst/>
                      <a:latin typeface="Cambria Math" panose="02040503050406030204" pitchFamily="18" charset="0"/>
                      <a:ea typeface="+mn-ea"/>
                      <a:cs typeface="+mn-cs"/>
                    </a:rPr>
                    <m:t>&lt;</m:t>
                  </m:r>
                  <m:r>
                    <a:rPr lang="hr-HR" sz="1100" b="0" i="0">
                      <a:solidFill>
                        <a:schemeClr val="dk1"/>
                      </a:solidFill>
                      <a:effectLst/>
                      <a:latin typeface="Cambria Math" panose="02040503050406030204" pitchFamily="18" charset="0"/>
                      <a:ea typeface="+mn-ea"/>
                      <a:cs typeface="+mn-cs"/>
                    </a:rPr>
                    <m:t>0.5</m:t>
                  </m:r>
                </m:oMath>
              </a14:m>
              <a:r>
                <a:rPr lang="hr-HR" sz="1100">
                  <a:solidFill>
                    <a:schemeClr val="dk1"/>
                  </a:solidFill>
                  <a:effectLst/>
                  <a:latin typeface="+mn-lt"/>
                  <a:ea typeface="+mn-ea"/>
                  <a:cs typeface="+mn-cs"/>
                </a:rPr>
                <a:t> moderate correlation</a:t>
              </a:r>
              <a:endParaRPr lang="en-US" sz="1100">
                <a:solidFill>
                  <a:schemeClr val="dk1"/>
                </a:solidFill>
                <a:effectLst/>
                <a:latin typeface="+mn-lt"/>
                <a:ea typeface="+mn-ea"/>
                <a:cs typeface="+mn-cs"/>
              </a:endParaRPr>
            </a:p>
            <a:p>
              <a:pPr eaLnBrk="1" fontAlgn="auto" latinLnBrk="0" hangingPunct="1"/>
              <a:endParaRPr lang="hr-HR">
                <a:effectLst/>
                <a:latin typeface="+mn-lt"/>
              </a:endParaRPr>
            </a:p>
            <a:p>
              <a:pPr eaLnBrk="1" fontAlgn="auto" latinLnBrk="0" hangingPunct="1"/>
              <a14:m>
                <m:oMath xmlns:m="http://schemas.openxmlformats.org/officeDocument/2006/math">
                  <m:r>
                    <a:rPr lang="hr-HR" sz="1100">
                      <a:solidFill>
                        <a:schemeClr val="dk1"/>
                      </a:solidFill>
                      <a:effectLst/>
                      <a:latin typeface="Cambria Math" panose="02040503050406030204" pitchFamily="18" charset="0"/>
                      <a:ea typeface="+mn-ea"/>
                      <a:cs typeface="+mn-cs"/>
                    </a:rPr>
                    <m:t>0.</m:t>
                  </m:r>
                  <m:r>
                    <a:rPr lang="en-US" sz="1100" b="0" i="0">
                      <a:solidFill>
                        <a:schemeClr val="dk1"/>
                      </a:solidFill>
                      <a:effectLst/>
                      <a:latin typeface="Cambria Math" panose="02040503050406030204" pitchFamily="18" charset="0"/>
                      <a:ea typeface="+mn-ea"/>
                      <a:cs typeface="+mn-cs"/>
                    </a:rPr>
                    <m:t>2</m:t>
                  </m:r>
                  <m:r>
                    <a:rPr lang="hr-HR" sz="1100">
                      <a:solidFill>
                        <a:schemeClr val="dk1"/>
                      </a:solidFill>
                      <a:effectLst/>
                      <a:latin typeface="Cambria Math" panose="02040503050406030204" pitchFamily="18" charset="0"/>
                      <a:ea typeface="+mn-ea"/>
                      <a:cs typeface="+mn-cs"/>
                    </a:rPr>
                    <m:t>≤</m:t>
                  </m:r>
                  <m:d>
                    <m:dPr>
                      <m:begChr m:val="|"/>
                      <m:endChr m:val="|"/>
                      <m:ctrlPr>
                        <a:rPr lang="hr-HR" sz="1100" i="1">
                          <a:solidFill>
                            <a:schemeClr val="dk1"/>
                          </a:solidFill>
                          <a:effectLst/>
                          <a:latin typeface="Cambria Math" panose="02040503050406030204" pitchFamily="18" charset="0"/>
                          <a:ea typeface="+mn-ea"/>
                          <a:cs typeface="+mn-cs"/>
                        </a:rPr>
                      </m:ctrlPr>
                    </m:dPr>
                    <m:e>
                      <m:r>
                        <a:rPr lang="hr-HR" sz="1100">
                          <a:solidFill>
                            <a:schemeClr val="dk1"/>
                          </a:solidFill>
                          <a:effectLst/>
                          <a:latin typeface="Cambria Math" panose="02040503050406030204" pitchFamily="18" charset="0"/>
                          <a:ea typeface="+mn-ea"/>
                          <a:cs typeface="+mn-cs"/>
                        </a:rPr>
                        <m:t>𝑟</m:t>
                      </m:r>
                    </m:e>
                  </m:d>
                  <m:r>
                    <a:rPr lang="hr-HR" sz="1100">
                      <a:solidFill>
                        <a:schemeClr val="dk1"/>
                      </a:solidFill>
                      <a:effectLst/>
                      <a:latin typeface="Cambria Math" panose="02040503050406030204" pitchFamily="18" charset="0"/>
                      <a:ea typeface="+mn-ea"/>
                      <a:cs typeface="+mn-cs"/>
                    </a:rPr>
                    <m:t>&lt;</m:t>
                  </m:r>
                  <m:r>
                    <a:rPr lang="hr-HR" sz="1100" b="0" i="0">
                      <a:solidFill>
                        <a:schemeClr val="dk1"/>
                      </a:solidFill>
                      <a:effectLst/>
                      <a:latin typeface="Cambria Math" panose="02040503050406030204" pitchFamily="18" charset="0"/>
                      <a:ea typeface="+mn-ea"/>
                      <a:cs typeface="+mn-cs"/>
                    </a:rPr>
                    <m:t>0.3</m:t>
                  </m:r>
                </m:oMath>
              </a14:m>
              <a:r>
                <a:rPr lang="hr-HR" sz="1100">
                  <a:solidFill>
                    <a:schemeClr val="dk1"/>
                  </a:solidFill>
                  <a:effectLst/>
                  <a:latin typeface="+mn-lt"/>
                  <a:ea typeface="+mn-ea"/>
                  <a:cs typeface="+mn-cs"/>
                </a:rPr>
                <a:t> low correlation</a:t>
              </a:r>
              <a:endParaRPr lang="en-US" sz="1100">
                <a:solidFill>
                  <a:schemeClr val="dk1"/>
                </a:solidFill>
                <a:effectLst/>
                <a:latin typeface="+mn-lt"/>
                <a:ea typeface="+mn-ea"/>
                <a:cs typeface="+mn-cs"/>
              </a:endParaRPr>
            </a:p>
            <a:p>
              <a:pPr eaLnBrk="1" fontAlgn="auto" latinLnBrk="0" hangingPunct="1"/>
              <a:endParaRPr lang="en-US" sz="1100">
                <a:solidFill>
                  <a:schemeClr val="dk1"/>
                </a:solidFill>
                <a:effectLst/>
                <a:latin typeface="+mn-lt"/>
                <a:ea typeface="+mn-ea"/>
                <a:cs typeface="+mn-cs"/>
              </a:endParaRPr>
            </a:p>
            <a:p>
              <a:pPr eaLnBrk="1" fontAlgn="auto" latinLnBrk="0" hangingPunct="1"/>
              <a14:m>
                <m:oMath xmlns:m="http://schemas.openxmlformats.org/officeDocument/2006/math">
                  <m:d>
                    <m:dPr>
                      <m:begChr m:val="|"/>
                      <m:endChr m:val="|"/>
                      <m:ctrlPr>
                        <a:rPr lang="hr-HR" sz="1100" i="1">
                          <a:solidFill>
                            <a:schemeClr val="dk1"/>
                          </a:solidFill>
                          <a:effectLst/>
                          <a:latin typeface="Cambria Math" panose="02040503050406030204" pitchFamily="18" charset="0"/>
                          <a:ea typeface="+mn-ea"/>
                          <a:cs typeface="+mn-cs"/>
                        </a:rPr>
                      </m:ctrlPr>
                    </m:dPr>
                    <m:e>
                      <m:r>
                        <a:rPr lang="hr-HR" sz="1100">
                          <a:solidFill>
                            <a:schemeClr val="dk1"/>
                          </a:solidFill>
                          <a:effectLst/>
                          <a:latin typeface="Cambria Math" panose="02040503050406030204" pitchFamily="18" charset="0"/>
                          <a:ea typeface="+mn-ea"/>
                          <a:cs typeface="+mn-cs"/>
                        </a:rPr>
                        <m:t>𝑟</m:t>
                      </m:r>
                    </m:e>
                  </m:d>
                  <m:r>
                    <a:rPr lang="hr-HR" sz="1100">
                      <a:solidFill>
                        <a:schemeClr val="dk1"/>
                      </a:solidFill>
                      <a:effectLst/>
                      <a:latin typeface="Cambria Math" panose="02040503050406030204" pitchFamily="18" charset="0"/>
                      <a:ea typeface="+mn-ea"/>
                      <a:cs typeface="+mn-cs"/>
                    </a:rPr>
                    <m:t>&lt;</m:t>
                  </m:r>
                  <m:r>
                    <a:rPr lang="hr-HR" sz="1100" b="0" i="0">
                      <a:solidFill>
                        <a:schemeClr val="dk1"/>
                      </a:solidFill>
                      <a:effectLst/>
                      <a:latin typeface="Cambria Math" panose="02040503050406030204" pitchFamily="18" charset="0"/>
                      <a:ea typeface="+mn-ea"/>
                      <a:cs typeface="+mn-cs"/>
                    </a:rPr>
                    <m:t>0.</m:t>
                  </m:r>
                  <m:r>
                    <a:rPr lang="en-US" sz="1100" b="0" i="0">
                      <a:solidFill>
                        <a:schemeClr val="dk1"/>
                      </a:solidFill>
                      <a:effectLst/>
                      <a:latin typeface="Cambria Math" panose="02040503050406030204" pitchFamily="18" charset="0"/>
                      <a:ea typeface="+mn-ea"/>
                      <a:cs typeface="+mn-cs"/>
                    </a:rPr>
                    <m:t>2</m:t>
                  </m:r>
                </m:oMath>
              </a14:m>
              <a:r>
                <a:rPr lang="hr-HR" sz="1100">
                  <a:solidFill>
                    <a:schemeClr val="dk1"/>
                  </a:solidFill>
                  <a:effectLst/>
                  <a:latin typeface="+mn-lt"/>
                  <a:ea typeface="+mn-ea"/>
                  <a:cs typeface="+mn-cs"/>
                </a:rPr>
                <a:t> </a:t>
              </a:r>
              <a:r>
                <a:rPr lang="en-US" sz="1100">
                  <a:solidFill>
                    <a:schemeClr val="dk1"/>
                  </a:solidFill>
                  <a:effectLst/>
                  <a:latin typeface="+mn-lt"/>
                  <a:ea typeface="+mn-ea"/>
                  <a:cs typeface="+mn-cs"/>
                </a:rPr>
                <a:t> 	no correlation</a:t>
              </a:r>
              <a:endParaRPr lang="en-GB">
                <a:solidFill>
                  <a:sysClr val="windowText" lastClr="000000"/>
                </a:solidFill>
                <a:effectLst/>
                <a:latin typeface="+mn-lt"/>
              </a:endParaRPr>
            </a:p>
            <a:p>
              <a:endParaRPr lang="en-GB">
                <a:solidFill>
                  <a:sysClr val="windowText" lastClr="000000"/>
                </a:solidFill>
                <a:effectLst/>
                <a:latin typeface="+mn-lt"/>
              </a:endParaRPr>
            </a:p>
            <a:p>
              <a:endParaRPr lang="en-GB">
                <a:solidFill>
                  <a:sysClr val="windowText" lastClr="000000"/>
                </a:solidFill>
                <a:effectLst/>
                <a:latin typeface="+mn-lt"/>
              </a:endParaRPr>
            </a:p>
            <a:p>
              <a:r>
                <a:rPr lang="en-GB" sz="1100" b="1">
                  <a:solidFill>
                    <a:sysClr val="windowText" lastClr="000000"/>
                  </a:solidFill>
                  <a:effectLst/>
                  <a:latin typeface="+mn-lt"/>
                  <a:ea typeface="+mn-ea"/>
                  <a:cs typeface="+mn-cs"/>
                </a:rPr>
                <a:t>REGRESSION MODELS</a:t>
              </a:r>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hr-HR" sz="1100" b="1">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LINEAR MODEL		</a:t>
              </a:r>
              <a:r>
                <a:rPr lang="en-GB" sz="1100" b="1" i="1">
                  <a:solidFill>
                    <a:sysClr val="windowText" lastClr="000000"/>
                  </a:solidFill>
                  <a:effectLst/>
                  <a:latin typeface="+mn-lt"/>
                  <a:ea typeface="+mn-ea"/>
                  <a:cs typeface="+mn-cs"/>
                </a:rPr>
                <a:t>y=bx+a</a:t>
              </a:r>
              <a:endParaRPr lang="en-GB" sz="1100">
                <a:solidFill>
                  <a:sysClr val="windowText" lastClr="000000"/>
                </a:solidFill>
                <a:effectLst/>
                <a:latin typeface="+mn-lt"/>
                <a:ea typeface="+mn-ea"/>
                <a:cs typeface="+mn-cs"/>
              </a:endParaRPr>
            </a:p>
            <a:p>
              <a:r>
                <a:rPr lang="hr-HR" sz="1100">
                  <a:solidFill>
                    <a:schemeClr val="dk1"/>
                  </a:solidFill>
                  <a:effectLst/>
                  <a:latin typeface="+mn-lt"/>
                  <a:ea typeface="+mn-ea"/>
                  <a:cs typeface="+mn-cs"/>
                </a:rPr>
                <a:t>a = ___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0, we can expect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to be </a:t>
              </a:r>
              <a:r>
                <a:rPr lang="en-GB" sz="1100" i="1">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 units.</a:t>
              </a:r>
            </a:p>
            <a:p>
              <a:r>
                <a:rPr lang="en-GB" sz="1100">
                  <a:solidFill>
                    <a:sysClr val="windowText" lastClr="000000"/>
                  </a:solidFill>
                  <a:effectLst/>
                  <a:latin typeface="+mn-lt"/>
                  <a:ea typeface="+mn-ea"/>
                  <a:cs typeface="+mn-cs"/>
                </a:rPr>
                <a:t>b = ___ 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unit,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of y</a:t>
              </a:r>
              <a:r>
                <a:rPr lang="en-GB" sz="1100">
                  <a:solidFill>
                    <a:sysClr val="windowText" lastClr="000000"/>
                  </a:solidFill>
                  <a:effectLst/>
                  <a:latin typeface="+mn-lt"/>
                  <a:ea typeface="+mn-ea"/>
                  <a:cs typeface="+mn-cs"/>
                </a:rPr>
                <a:t> for </a:t>
              </a:r>
              <a:r>
                <a:rPr lang="en-GB" sz="1100" i="1">
                  <a:solidFill>
                    <a:sysClr val="windowText" lastClr="000000"/>
                  </a:solidFill>
                  <a:effectLst/>
                  <a:latin typeface="+mn-lt"/>
                  <a:ea typeface="+mn-ea"/>
                  <a:cs typeface="+mn-cs"/>
                </a:rPr>
                <a:t>b</a:t>
              </a:r>
              <a:r>
                <a:rPr lang="en-GB" sz="1100">
                  <a:solidFill>
                    <a:sysClr val="windowText" lastClr="000000"/>
                  </a:solidFill>
                  <a:effectLst/>
                  <a:latin typeface="+mn-lt"/>
                  <a:ea typeface="+mn-ea"/>
                  <a:cs typeface="+mn-cs"/>
                </a:rPr>
                <a:t> units.</a:t>
              </a:r>
            </a:p>
            <a:p>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EXPONENTIAL MODEL	</a:t>
              </a:r>
              <a:r>
                <a:rPr lang="en-GB" sz="1100" b="1" i="1">
                  <a:solidFill>
                    <a:sysClr val="windowText" lastClr="000000"/>
                  </a:solidFill>
                  <a:effectLst/>
                  <a:latin typeface="+mn-lt"/>
                  <a:ea typeface="+mn-ea"/>
                  <a:cs typeface="+mn-cs"/>
                </a:rPr>
                <a:t>y=a*e^(cx)</a:t>
              </a:r>
              <a:endParaRPr lang="en-GB" sz="1100">
                <a:solidFill>
                  <a:sysClr val="windowText" lastClr="000000"/>
                </a:solidFill>
                <a:effectLst/>
                <a:latin typeface="+mn-lt"/>
                <a:ea typeface="+mn-ea"/>
                <a:cs typeface="+mn-cs"/>
              </a:endParaRPr>
            </a:p>
            <a:p>
              <a:r>
                <a:rPr lang="hr-HR" sz="1100">
                  <a:solidFill>
                    <a:schemeClr val="dk1"/>
                  </a:solidFill>
                  <a:effectLst/>
                  <a:latin typeface="+mn-lt"/>
                  <a:ea typeface="+mn-ea"/>
                  <a:cs typeface="+mn-cs"/>
                </a:rPr>
                <a:t>a = ___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0, we can expect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to be </a:t>
              </a:r>
              <a:r>
                <a:rPr lang="en-GB" sz="1100" i="1">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 unit.</a:t>
              </a:r>
            </a:p>
            <a:p>
              <a:r>
                <a:rPr lang="en-GB" sz="1100">
                  <a:solidFill>
                    <a:sysClr val="windowText" lastClr="000000"/>
                  </a:solidFill>
                  <a:effectLst/>
                  <a:latin typeface="+mn-lt"/>
                  <a:ea typeface="+mn-ea"/>
                  <a:cs typeface="+mn-cs"/>
                </a:rPr>
                <a:t>c = ___</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unit,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of y</a:t>
              </a:r>
              <a:r>
                <a:rPr lang="en-GB" sz="1100">
                  <a:solidFill>
                    <a:sysClr val="windowText" lastClr="000000"/>
                  </a:solidFill>
                  <a:effectLst/>
                  <a:latin typeface="+mn-lt"/>
                  <a:ea typeface="+mn-ea"/>
                  <a:cs typeface="+mn-cs"/>
                </a:rPr>
                <a:t> by c*100 %.</a:t>
              </a: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Note with the exponential model: if c is &gt; 0.05 then we calculate </a:t>
              </a:r>
              <a:r>
                <a:rPr lang="en-GB" sz="1100" b="1" i="1">
                  <a:solidFill>
                    <a:sysClr val="windowText" lastClr="000000"/>
                  </a:solidFill>
                  <a:effectLst/>
                  <a:latin typeface="+mn-lt"/>
                  <a:ea typeface="+mn-ea"/>
                  <a:cs typeface="+mn-cs"/>
                </a:rPr>
                <a:t>b=exp(c)</a:t>
              </a:r>
              <a:r>
                <a:rPr lang="en-GB" sz="1100" i="1">
                  <a:solidFill>
                    <a:sysClr val="windowText" lastClr="000000"/>
                  </a:solidFill>
                  <a:effectLst/>
                  <a:latin typeface="+mn-lt"/>
                  <a:ea typeface="+mn-ea"/>
                  <a:cs typeface="+mn-cs"/>
                </a:rPr>
                <a:t> (at 4 decimal places)</a:t>
              </a:r>
              <a:r>
                <a:rPr lang="en-GB" sz="1100">
                  <a:solidFill>
                    <a:sysClr val="windowText" lastClr="000000"/>
                  </a:solidFill>
                  <a:effectLst/>
                  <a:latin typeface="+mn-lt"/>
                  <a:ea typeface="+mn-ea"/>
                  <a:cs typeface="+mn-cs"/>
                </a:rPr>
                <a:t>    </a:t>
              </a:r>
              <a:r>
                <a:rPr lang="en-GB" sz="1100" b="1">
                  <a:solidFill>
                    <a:sysClr val="windowText" lastClr="000000"/>
                  </a:solidFill>
                  <a:effectLst/>
                  <a:latin typeface="+mn-lt"/>
                  <a:ea typeface="+mn-ea"/>
                  <a:cs typeface="+mn-cs"/>
                </a:rPr>
                <a:t>and write	</a:t>
              </a:r>
              <a:r>
                <a:rPr lang="en-GB" sz="1100" b="1" i="1">
                  <a:solidFill>
                    <a:sysClr val="windowText" lastClr="000000"/>
                  </a:solidFill>
                  <a:effectLst/>
                  <a:latin typeface="+mn-lt"/>
                  <a:ea typeface="+mn-ea"/>
                  <a:cs typeface="+mn-cs"/>
                </a:rPr>
                <a:t> 		y=a*b^x</a:t>
              </a:r>
              <a:endParaRPr lang="en-GB" sz="1100">
                <a:solidFill>
                  <a:sysClr val="windowText" lastClr="000000"/>
                </a:solidFill>
                <a:effectLst/>
                <a:latin typeface="+mn-lt"/>
                <a:ea typeface="+mn-ea"/>
                <a:cs typeface="+mn-cs"/>
              </a:endParaRPr>
            </a:p>
            <a:p>
              <a:r>
                <a:rPr lang="en-GB" sz="1100" i="1">
                  <a:solidFill>
                    <a:sysClr val="windowText" lastClr="000000"/>
                  </a:solidFill>
                  <a:effectLst/>
                  <a:latin typeface="+mn-lt"/>
                  <a:ea typeface="+mn-ea"/>
                  <a:cs typeface="+mn-cs"/>
                </a:rPr>
                <a:t>s = (b-1)*100%</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b = __ 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unit,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of y</a:t>
              </a:r>
              <a:r>
                <a:rPr lang="en-GB" sz="1100">
                  <a:solidFill>
                    <a:sysClr val="windowText" lastClr="000000"/>
                  </a:solidFill>
                  <a:effectLst/>
                  <a:latin typeface="+mn-lt"/>
                  <a:ea typeface="+mn-ea"/>
                  <a:cs typeface="+mn-cs"/>
                </a:rPr>
                <a:t> by </a:t>
              </a:r>
              <a:r>
                <a:rPr lang="en-GB" sz="1100" i="1">
                  <a:solidFill>
                    <a:sysClr val="windowText" lastClr="000000"/>
                  </a:solidFill>
                  <a:effectLst/>
                  <a:latin typeface="+mn-lt"/>
                  <a:ea typeface="+mn-ea"/>
                  <a:cs typeface="+mn-cs"/>
                </a:rPr>
                <a:t>s</a:t>
              </a:r>
              <a:r>
                <a:rPr lang="en-GB" sz="1100">
                  <a:solidFill>
                    <a:sysClr val="windowText" lastClr="000000"/>
                  </a:solidFill>
                  <a:effectLst/>
                  <a:latin typeface="+mn-lt"/>
                  <a:ea typeface="+mn-ea"/>
                  <a:cs typeface="+mn-cs"/>
                </a:rPr>
                <a:t>%.</a:t>
              </a:r>
            </a:p>
            <a:p>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i="1">
                  <a:solidFill>
                    <a:schemeClr val="dk1"/>
                  </a:solidFill>
                  <a:effectLst/>
                  <a:latin typeface="+mn-lt"/>
                  <a:ea typeface="+mn-ea"/>
                  <a:cs typeface="+mn-cs"/>
                </a:rPr>
                <a:t>POWER MODEL (doublelogarithmic)</a:t>
              </a:r>
              <a:r>
                <a:rPr lang="en-GB" sz="1100" b="1" i="1">
                  <a:solidFill>
                    <a:sysClr val="windowText" lastClr="000000"/>
                  </a:solidFill>
                  <a:effectLst/>
                  <a:latin typeface="+mn-lt"/>
                  <a:ea typeface="+mn-ea"/>
                  <a:cs typeface="+mn-cs"/>
                </a:rPr>
                <a:t>	y=a*x^b</a:t>
              </a:r>
              <a:endParaRPr lang="en-GB" sz="1100">
                <a:solidFill>
                  <a:sysClr val="windowText" lastClr="000000"/>
                </a:solidFill>
                <a:effectLst/>
                <a:latin typeface="+mn-lt"/>
                <a:ea typeface="+mn-ea"/>
                <a:cs typeface="+mn-cs"/>
              </a:endParaRPr>
            </a:p>
            <a:p>
              <a:r>
                <a:rPr lang="hr-HR" sz="1100">
                  <a:solidFill>
                    <a:schemeClr val="dk1"/>
                  </a:solidFill>
                  <a:effectLst/>
                  <a:latin typeface="+mn-lt"/>
                  <a:ea typeface="+mn-ea"/>
                  <a:cs typeface="+mn-cs"/>
                </a:rPr>
                <a:t>a = ___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1 unit, we can expect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to be </a:t>
              </a:r>
              <a:r>
                <a:rPr lang="en-GB" sz="1100" i="1">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 unit.</a:t>
              </a:r>
            </a:p>
            <a:p>
              <a:r>
                <a:rPr lang="en-GB" sz="1100">
                  <a:solidFill>
                    <a:sysClr val="windowText" lastClr="000000"/>
                  </a:solidFill>
                  <a:effectLst/>
                  <a:latin typeface="+mn-lt"/>
                  <a:ea typeface="+mn-ea"/>
                  <a:cs typeface="+mn-cs"/>
                </a:rPr>
                <a:t>b =____ 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in y</a:t>
              </a:r>
              <a:r>
                <a:rPr lang="en-GB" sz="1100">
                  <a:solidFill>
                    <a:sysClr val="windowText" lastClr="000000"/>
                  </a:solidFill>
                  <a:effectLst/>
                  <a:latin typeface="+mn-lt"/>
                  <a:ea typeface="+mn-ea"/>
                  <a:cs typeface="+mn-cs"/>
                </a:rPr>
                <a:t> by b%</a:t>
              </a:r>
            </a:p>
            <a:p>
              <a:r>
                <a:rPr lang="hr-HR"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REPRESENTATIVENESS</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R^2 % of the relationship between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and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is </a:t>
              </a:r>
              <a:r>
                <a:rPr lang="en-GB" sz="1100" i="0" u="none">
                  <a:solidFill>
                    <a:sysClr val="windowText" lastClr="000000"/>
                  </a:solidFill>
                  <a:effectLst/>
                  <a:latin typeface="+mn-lt"/>
                  <a:ea typeface="+mn-ea"/>
                  <a:cs typeface="+mn-cs"/>
                </a:rPr>
                <a:t>explained by the </a:t>
              </a:r>
              <a:r>
                <a:rPr lang="en-GB" sz="1100" u="sng">
                  <a:solidFill>
                    <a:sysClr val="windowText" lastClr="000000"/>
                  </a:solidFill>
                  <a:effectLst/>
                  <a:latin typeface="+mn-lt"/>
                  <a:ea typeface="+mn-ea"/>
                  <a:cs typeface="+mn-cs"/>
                </a:rPr>
                <a:t>linear/exponential/power</a:t>
              </a:r>
              <a:r>
                <a:rPr lang="en-GB" sz="1100">
                  <a:solidFill>
                    <a:sysClr val="windowText" lastClr="000000"/>
                  </a:solidFill>
                  <a:effectLst/>
                  <a:latin typeface="+mn-lt"/>
                  <a:ea typeface="+mn-ea"/>
                  <a:cs typeface="+mn-cs"/>
                </a:rPr>
                <a:t> model.</a:t>
              </a:r>
            </a:p>
            <a:p>
              <a:r>
                <a:rPr lang="en-GB" sz="1100">
                  <a:solidFill>
                    <a:sysClr val="windowText" lastClr="000000"/>
                  </a:solidFill>
                  <a:effectLst/>
                  <a:latin typeface="+mn-lt"/>
                  <a:ea typeface="+mn-ea"/>
                  <a:cs typeface="+mn-cs"/>
                </a:rPr>
                <a:t> </a:t>
              </a:r>
            </a:p>
            <a:p>
              <a:endParaRPr lang="en-US" sz="1100">
                <a:solidFill>
                  <a:sysClr val="windowText" lastClr="000000"/>
                </a:solidFill>
                <a:latin typeface="+mn-lt"/>
              </a:endParaRPr>
            </a:p>
          </xdr:txBody>
        </xdr:sp>
      </mc:Choice>
      <mc:Fallback xmlns="">
        <xdr:sp macro="" textlink="">
          <xdr:nvSpPr>
            <xdr:cNvPr id="2" name="TextBox 1">
              <a:extLst>
                <a:ext uri="{FF2B5EF4-FFF2-40B4-BE49-F238E27FC236}">
                  <a16:creationId xmlns:a16="http://schemas.microsoft.com/office/drawing/2014/main" id="{CAEE491B-E17D-4C30-9B85-1A1627E8ED74}"/>
                </a:ext>
              </a:extLst>
            </xdr:cNvPr>
            <xdr:cNvSpPr txBox="1"/>
          </xdr:nvSpPr>
          <xdr:spPr>
            <a:xfrm>
              <a:off x="600075" y="180975"/>
              <a:ext cx="6695230" cy="2009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600" b="1">
                  <a:solidFill>
                    <a:sysClr val="windowText" lastClr="000000"/>
                  </a:solidFill>
                  <a:latin typeface="+mn-lt"/>
                  <a:ea typeface="+mn-ea"/>
                  <a:cs typeface="+mn-cs"/>
                </a:rPr>
                <a:t>FORMULAS FOR</a:t>
              </a:r>
              <a:r>
                <a:rPr lang="en-GB" sz="1600" b="1" baseline="0">
                  <a:solidFill>
                    <a:sysClr val="windowText" lastClr="000000"/>
                  </a:solidFill>
                  <a:latin typeface="+mn-lt"/>
                  <a:ea typeface="+mn-ea"/>
                  <a:cs typeface="+mn-cs"/>
                </a:rPr>
                <a:t> </a:t>
              </a:r>
              <a:r>
                <a:rPr lang="en-GB" sz="1600" b="1">
                  <a:solidFill>
                    <a:sysClr val="windowText" lastClr="000000"/>
                  </a:solidFill>
                  <a:latin typeface="+mn-lt"/>
                  <a:ea typeface="+mn-ea"/>
                  <a:cs typeface="+mn-cs"/>
                </a:rPr>
                <a:t>OUTCOME 1</a:t>
              </a:r>
            </a:p>
            <a:p>
              <a:r>
                <a:rPr lang="hr-HR" sz="1100" b="1">
                  <a:solidFill>
                    <a:sysClr val="windowText" lastClr="000000"/>
                  </a:solidFill>
                  <a:effectLst/>
                  <a:latin typeface="+mn-lt"/>
                  <a:ea typeface="+mn-ea"/>
                  <a:cs typeface="+mn-cs"/>
                </a:rPr>
                <a:t> </a:t>
              </a:r>
              <a:endParaRPr lang="en-US" sz="1100" b="1">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Measurement</a:t>
              </a:r>
              <a:r>
                <a:rPr lang="en-US" sz="1100" b="1" baseline="0">
                  <a:solidFill>
                    <a:sysClr val="windowText" lastClr="000000"/>
                  </a:solidFill>
                  <a:effectLst/>
                  <a:latin typeface="+mn-lt"/>
                  <a:ea typeface="+mn-ea"/>
                  <a:cs typeface="+mn-cs"/>
                </a:rPr>
                <a:t> scales:</a:t>
              </a:r>
            </a:p>
            <a:p>
              <a:r>
                <a:rPr lang="en-US" sz="1100" b="1" baseline="0">
                  <a:solidFill>
                    <a:sysClr val="windowText" lastClr="000000"/>
                  </a:solidFill>
                  <a:effectLst/>
                  <a:latin typeface="+mn-lt"/>
                  <a:ea typeface="+mn-ea"/>
                  <a:cs typeface="+mn-cs"/>
                </a:rPr>
                <a:t>- </a:t>
              </a:r>
              <a:r>
                <a:rPr lang="en-US" sz="1100" b="0" baseline="0">
                  <a:solidFill>
                    <a:sysClr val="windowText" lastClr="000000"/>
                  </a:solidFill>
                  <a:effectLst/>
                  <a:latin typeface="+mn-lt"/>
                  <a:ea typeface="+mn-ea"/>
                  <a:cs typeface="+mn-cs"/>
                </a:rPr>
                <a:t>nominal</a:t>
              </a:r>
            </a:p>
            <a:p>
              <a:r>
                <a:rPr lang="en-US" sz="1100" b="0" baseline="0">
                  <a:solidFill>
                    <a:sysClr val="windowText" lastClr="000000"/>
                  </a:solidFill>
                  <a:effectLst/>
                  <a:latin typeface="+mn-lt"/>
                  <a:ea typeface="+mn-ea"/>
                  <a:cs typeface="+mn-cs"/>
                </a:rPr>
                <a:t>- ordinal</a:t>
              </a:r>
            </a:p>
            <a:p>
              <a:r>
                <a:rPr lang="en-US" sz="1100" b="0" baseline="0">
                  <a:solidFill>
                    <a:sysClr val="windowText" lastClr="000000"/>
                  </a:solidFill>
                  <a:effectLst/>
                  <a:latin typeface="+mn-lt"/>
                  <a:ea typeface="+mn-ea"/>
                  <a:cs typeface="+mn-cs"/>
                </a:rPr>
                <a:t>- interval</a:t>
              </a:r>
            </a:p>
            <a:p>
              <a:r>
                <a:rPr lang="en-US" sz="1100" b="0" baseline="0">
                  <a:solidFill>
                    <a:sysClr val="windowText" lastClr="000000"/>
                  </a:solidFill>
                  <a:effectLst/>
                  <a:latin typeface="+mn-lt"/>
                  <a:ea typeface="+mn-ea"/>
                  <a:cs typeface="+mn-cs"/>
                </a:rPr>
                <a:t>- ratio</a:t>
              </a:r>
              <a:endParaRPr lang="en-GB" sz="1100" b="0">
                <a:solidFill>
                  <a:sysClr val="windowText" lastClr="000000"/>
                </a:solidFill>
                <a:effectLst/>
                <a:latin typeface="+mn-lt"/>
                <a:ea typeface="+mn-ea"/>
                <a:cs typeface="+mn-cs"/>
              </a:endParaRPr>
            </a:p>
            <a:p>
              <a:r>
                <a:rPr lang="hr-HR" sz="1100" b="1">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GROUPING – HISTOGRAM</a:t>
              </a:r>
              <a:endParaRPr lang="en-GB" sz="1100">
                <a:solidFill>
                  <a:sysClr val="windowText" lastClr="000000"/>
                </a:solidFill>
                <a:effectLst/>
                <a:latin typeface="+mn-lt"/>
                <a:ea typeface="+mn-ea"/>
                <a:cs typeface="+mn-cs"/>
              </a:endParaRPr>
            </a:p>
            <a:p>
              <a:endParaRPr lang="en-GB" sz="1100" b="1">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If there is no </a:t>
              </a:r>
              <a:r>
                <a:rPr lang="en-GB" sz="1100" b="1" i="1">
                  <a:solidFill>
                    <a:sysClr val="windowText" lastClr="000000"/>
                  </a:solidFill>
                  <a:effectLst/>
                  <a:latin typeface="+mn-lt"/>
                  <a:ea typeface="+mn-ea"/>
                  <a:cs typeface="+mn-cs"/>
                </a:rPr>
                <a:t>Data Analysis</a:t>
              </a:r>
              <a:r>
                <a:rPr lang="en-GB" sz="1100" b="1">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we click </a:t>
              </a:r>
              <a:r>
                <a:rPr lang="en-GB" sz="1100" i="1">
                  <a:solidFill>
                    <a:sysClr val="windowText" lastClr="000000"/>
                  </a:solidFill>
                  <a:effectLst/>
                  <a:latin typeface="+mn-lt"/>
                  <a:ea typeface="+mn-ea"/>
                  <a:cs typeface="+mn-cs"/>
                </a:rPr>
                <a:t>on File </a:t>
              </a:r>
              <a:r>
                <a:rPr lang="en-GB" sz="1100">
                  <a:solidFill>
                    <a:sysClr val="windowText" lastClr="000000"/>
                  </a:solidFill>
                  <a:effectLst/>
                  <a:latin typeface="+mn-lt"/>
                  <a:ea typeface="+mn-ea"/>
                  <a:cs typeface="+mn-cs"/>
                  <a:sym typeface="Wingdings" panose="05000000000000000000" pitchFamily="2" charset="2"/>
                </a:rPr>
                <a:t></a:t>
              </a:r>
              <a:r>
                <a:rPr lang="en-GB" sz="1100">
                  <a:solidFill>
                    <a:sysClr val="windowText" lastClr="000000"/>
                  </a:solidFill>
                  <a:effectLst/>
                  <a:latin typeface="+mn-lt"/>
                  <a:ea typeface="+mn-ea"/>
                  <a:cs typeface="+mn-cs"/>
                </a:rPr>
                <a:t> </a:t>
              </a:r>
              <a:r>
                <a:rPr lang="en-GB" sz="1100" i="1">
                  <a:solidFill>
                    <a:sysClr val="windowText" lastClr="000000"/>
                  </a:solidFill>
                  <a:effectLst/>
                  <a:latin typeface="+mn-lt"/>
                  <a:ea typeface="+mn-ea"/>
                  <a:cs typeface="+mn-cs"/>
                </a:rPr>
                <a:t> Options</a:t>
              </a:r>
              <a:r>
                <a:rPr lang="en-GB" sz="1100">
                  <a:solidFill>
                    <a:sysClr val="windowText" lastClr="000000"/>
                  </a:solidFill>
                  <a:effectLst/>
                  <a:latin typeface="+mn-lt"/>
                  <a:ea typeface="+mn-ea"/>
                  <a:cs typeface="+mn-cs"/>
                  <a:sym typeface="Wingdings" panose="05000000000000000000" pitchFamily="2" charset="2"/>
                </a:rPr>
                <a:t></a:t>
              </a:r>
              <a:r>
                <a:rPr lang="en-GB" sz="1100">
                  <a:solidFill>
                    <a:sysClr val="windowText" lastClr="000000"/>
                  </a:solidFill>
                  <a:effectLst/>
                  <a:latin typeface="+mn-lt"/>
                  <a:ea typeface="+mn-ea"/>
                  <a:cs typeface="+mn-cs"/>
                </a:rPr>
                <a:t> (</a:t>
              </a:r>
              <a:r>
                <a:rPr lang="en-GB" sz="1100" i="1">
                  <a:solidFill>
                    <a:sysClr val="windowText" lastClr="000000"/>
                  </a:solidFill>
                  <a:effectLst/>
                  <a:latin typeface="+mn-lt"/>
                  <a:ea typeface="+mn-ea"/>
                  <a:cs typeface="+mn-cs"/>
                </a:rPr>
                <a:t>Excel Options opens</a:t>
              </a:r>
              <a:r>
                <a:rPr lang="en-GB" sz="1100" i="0">
                  <a:solidFill>
                    <a:sysClr val="windowText" lastClr="000000"/>
                  </a:solidFill>
                  <a:effectLst/>
                  <a:latin typeface="+mn-lt"/>
                  <a:ea typeface="+mn-ea"/>
                  <a:cs typeface="+mn-cs"/>
                </a:rPr>
                <a:t>)</a:t>
              </a:r>
              <a:r>
                <a:rPr lang="en-GB" sz="1100">
                  <a:solidFill>
                    <a:sysClr val="windowText" lastClr="000000"/>
                  </a:solidFill>
                  <a:effectLst/>
                  <a:latin typeface="+mn-lt"/>
                  <a:ea typeface="+mn-ea"/>
                  <a:cs typeface="+mn-cs"/>
                </a:rPr>
                <a:t> we select </a:t>
              </a:r>
              <a:r>
                <a:rPr lang="en-GB" sz="1100" i="1">
                  <a:solidFill>
                    <a:sysClr val="windowText" lastClr="000000"/>
                  </a:solidFill>
                  <a:effectLst/>
                  <a:latin typeface="+mn-lt"/>
                  <a:ea typeface="+mn-ea"/>
                  <a:cs typeface="+mn-cs"/>
                </a:rPr>
                <a:t>Add-ins and</a:t>
              </a:r>
              <a:r>
                <a:rPr lang="en-GB" sz="1100">
                  <a:solidFill>
                    <a:sysClr val="windowText" lastClr="000000"/>
                  </a:solidFill>
                  <a:effectLst/>
                  <a:latin typeface="+mn-lt"/>
                  <a:ea typeface="+mn-ea"/>
                  <a:cs typeface="+mn-cs"/>
                </a:rPr>
                <a:t> click on the add-in we want: </a:t>
              </a:r>
              <a:r>
                <a:rPr lang="en-GB" sz="1100" i="1">
                  <a:solidFill>
                    <a:sysClr val="windowText" lastClr="000000"/>
                  </a:solidFill>
                  <a:effectLst/>
                  <a:latin typeface="+mn-lt"/>
                  <a:ea typeface="+mn-ea"/>
                  <a:cs typeface="+mn-cs"/>
                </a:rPr>
                <a:t>Analysis ToolPak</a:t>
              </a:r>
              <a:r>
                <a:rPr lang="en-GB" sz="1100">
                  <a:solidFill>
                    <a:sysClr val="windowText" lastClr="000000"/>
                  </a:solidFill>
                  <a:effectLst/>
                  <a:latin typeface="+mn-lt"/>
                  <a:ea typeface="+mn-ea"/>
                  <a:cs typeface="+mn-cs"/>
                </a:rPr>
                <a:t> and </a:t>
              </a:r>
              <a:r>
                <a:rPr lang="en-GB" sz="1100" i="1">
                  <a:solidFill>
                    <a:sysClr val="windowText" lastClr="000000"/>
                  </a:solidFill>
                  <a:effectLst/>
                  <a:latin typeface="+mn-lt"/>
                  <a:ea typeface="+mn-ea"/>
                  <a:cs typeface="+mn-cs"/>
                </a:rPr>
                <a:t>Analysis ToolPak (VBA)</a:t>
              </a:r>
              <a:r>
                <a:rPr lang="en-GB" sz="1100">
                  <a:solidFill>
                    <a:sysClr val="windowText" lastClr="000000"/>
                  </a:solidFill>
                  <a:effectLst/>
                  <a:latin typeface="+mn-lt"/>
                  <a:ea typeface="+mn-ea"/>
                  <a:cs typeface="+mn-cs"/>
                </a:rPr>
                <a:t>.</a:t>
              </a:r>
            </a:p>
            <a:p>
              <a:endParaRPr lang="en-GB" sz="1100">
                <a:solidFill>
                  <a:sysClr val="windowText" lastClr="000000"/>
                </a:solidFill>
                <a:effectLst/>
                <a:latin typeface="+mn-lt"/>
                <a:ea typeface="+mn-ea"/>
                <a:cs typeface="+mn-cs"/>
              </a:endParaRPr>
            </a:p>
            <a:p>
              <a:endParaRPr lang="en-GB" sz="1600">
                <a:solidFill>
                  <a:sysClr val="windowText" lastClr="000000"/>
                </a:solidFill>
                <a:effectLst/>
                <a:latin typeface="+mn-lt"/>
                <a:ea typeface="+mn-ea"/>
                <a:cs typeface="+mn-cs"/>
              </a:endParaRPr>
            </a:p>
            <a:p>
              <a:r>
                <a:rPr lang="en-GB" sz="1600" b="1">
                  <a:solidFill>
                    <a:sysClr val="windowText" lastClr="000000"/>
                  </a:solidFill>
                  <a:effectLst/>
                  <a:latin typeface="+mn-lt"/>
                  <a:ea typeface="+mn-ea"/>
                  <a:cs typeface="+mn-cs"/>
                </a:rPr>
                <a:t>FORMULAS FOR OUTCOME 2</a:t>
              </a:r>
            </a:p>
            <a:p>
              <a:endParaRPr lang="en-GB">
                <a:solidFill>
                  <a:sysClr val="windowText" lastClr="000000"/>
                </a:solidFill>
                <a:effectLst/>
                <a:latin typeface="+mn-lt"/>
              </a:endParaRPr>
            </a:p>
            <a:p>
              <a:r>
                <a:rPr lang="en-GB" sz="1100" b="1">
                  <a:solidFill>
                    <a:sysClr val="windowText" lastClr="000000"/>
                  </a:solidFill>
                  <a:effectLst/>
                  <a:latin typeface="+mn-lt"/>
                  <a:ea typeface="+mn-ea"/>
                  <a:cs typeface="+mn-cs"/>
                </a:rPr>
                <a:t>MEAN VALUES AND DISPERSION MEASURES</a:t>
              </a:r>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 average = arithmetic mean</a:t>
              </a:r>
            </a:p>
            <a:p>
              <a:r>
                <a:rPr lang="en-GB" sz="1100">
                  <a:solidFill>
                    <a:sysClr val="windowText" lastClr="000000"/>
                  </a:solidFill>
                  <a:effectLst/>
                  <a:latin typeface="+mn-lt"/>
                  <a:ea typeface="+mn-ea"/>
                  <a:cs typeface="+mn-cs"/>
                </a:rPr>
                <a:t>=AVERAGE(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2. absolute dispersion measure = standard deviation = average deviation from the average</a:t>
              </a:r>
            </a:p>
            <a:p>
              <a:r>
                <a:rPr lang="en-GB" sz="1100">
                  <a:solidFill>
                    <a:sysClr val="windowText" lastClr="000000"/>
                  </a:solidFill>
                  <a:effectLst/>
                  <a:latin typeface="+mn-lt"/>
                  <a:ea typeface="+mn-ea"/>
                  <a:cs typeface="+mn-cs"/>
                </a:rPr>
                <a:t>=STDEVP(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3. relative dispersion measure = coefficient of variation</a:t>
              </a:r>
            </a:p>
            <a:p>
              <a:r>
                <a:rPr lang="en-GB" sz="1100">
                  <a:solidFill>
                    <a:sysClr val="windowText" lastClr="000000"/>
                  </a:solidFill>
                  <a:effectLst/>
                  <a:latin typeface="+mn-lt"/>
                  <a:ea typeface="+mn-ea"/>
                  <a:cs typeface="+mn-cs"/>
                </a:rPr>
                <a:t>=STDEVP( : )/AVERAGE( : ) %	</a:t>
              </a:r>
            </a:p>
            <a:p>
              <a:endParaRPr lang="en-GB" sz="1100">
                <a:solidFill>
                  <a:sysClr val="windowText" lastClr="000000"/>
                </a:solidFill>
                <a:effectLst/>
                <a:latin typeface="+mn-lt"/>
                <a:ea typeface="+mn-ea"/>
                <a:cs typeface="+mn-cs"/>
              </a:endParaRPr>
            </a:p>
            <a:p>
              <a:r>
                <a:rPr lang="en-US" sz="1100" b="0">
                  <a:solidFill>
                    <a:schemeClr val="dk1"/>
                  </a:solidFill>
                  <a:effectLst/>
                  <a:latin typeface="+mn-lt"/>
                  <a:ea typeface="+mn-ea"/>
                  <a:cs typeface="+mn-cs"/>
                </a:rPr>
                <a:t>V &lt; 30 %  variability</a:t>
              </a:r>
              <a:r>
                <a:rPr lang="en-US" sz="1100" b="0" baseline="0">
                  <a:solidFill>
                    <a:schemeClr val="dk1"/>
                  </a:solidFill>
                  <a:effectLst/>
                  <a:latin typeface="+mn-lt"/>
                  <a:ea typeface="+mn-ea"/>
                  <a:cs typeface="+mn-cs"/>
                </a:rPr>
                <a:t> weak</a:t>
              </a:r>
              <a:endParaRPr lang="en-US" sz="1100" b="0">
                <a:solidFill>
                  <a:schemeClr val="dk1"/>
                </a:solidFill>
                <a:effectLst/>
                <a:latin typeface="+mn-lt"/>
                <a:ea typeface="+mn-ea"/>
                <a:cs typeface="+mn-cs"/>
              </a:endParaRPr>
            </a:p>
            <a:p>
              <a:endParaRPr lang="hr-HR">
                <a:effectLst/>
                <a:latin typeface="+mn-lt"/>
              </a:endParaRPr>
            </a:p>
            <a:p>
              <a:r>
                <a:rPr lang="en-US" sz="1100" b="0">
                  <a:solidFill>
                    <a:schemeClr val="dk1"/>
                  </a:solidFill>
                  <a:effectLst/>
                  <a:latin typeface="+mn-lt"/>
                  <a:ea typeface="+mn-ea"/>
                  <a:cs typeface="+mn-cs"/>
                </a:rPr>
                <a:t>30 % ≤</a:t>
              </a:r>
              <a:r>
                <a:rPr lang="en-US" sz="1100" b="0" baseline="0">
                  <a:solidFill>
                    <a:schemeClr val="dk1"/>
                  </a:solidFill>
                  <a:effectLst/>
                  <a:latin typeface="+mn-lt"/>
                  <a:ea typeface="+mn-ea"/>
                  <a:cs typeface="+mn-cs"/>
                </a:rPr>
                <a:t> V </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50 % variability moderate</a:t>
              </a:r>
            </a:p>
            <a:p>
              <a:endParaRPr lang="hr-HR">
                <a:effectLst/>
                <a:latin typeface="+mn-lt"/>
              </a:endParaRPr>
            </a:p>
            <a:p>
              <a:r>
                <a:rPr lang="en-US" sz="1100" b="0" baseline="0">
                  <a:solidFill>
                    <a:schemeClr val="dk1"/>
                  </a:solidFill>
                  <a:effectLst/>
                  <a:latin typeface="+mn-lt"/>
                  <a:ea typeface="+mn-ea"/>
                  <a:cs typeface="+mn-cs"/>
                </a:rPr>
                <a:t>V &gt; 50 % variability strong</a:t>
              </a:r>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4. median = amount that divides</a:t>
              </a:r>
              <a:r>
                <a:rPr lang="en-GB" sz="1100" baseline="0">
                  <a:solidFill>
                    <a:sysClr val="windowText" lastClr="000000"/>
                  </a:solidFill>
                  <a:effectLst/>
                  <a:latin typeface="+mn-lt"/>
                  <a:ea typeface="+mn-ea"/>
                  <a:cs typeface="+mn-cs"/>
                </a:rPr>
                <a:t> the data</a:t>
              </a:r>
              <a:r>
                <a:rPr lang="en-GB" sz="1100">
                  <a:solidFill>
                    <a:sysClr val="windowText" lastClr="000000"/>
                  </a:solidFill>
                  <a:effectLst/>
                  <a:latin typeface="+mn-lt"/>
                  <a:ea typeface="+mn-ea"/>
                  <a:cs typeface="+mn-cs"/>
                </a:rPr>
                <a:t> in ratio 1:1 = amount separating 50 % of the highest (or lowest)</a:t>
              </a:r>
            </a:p>
            <a:p>
              <a:r>
                <a:rPr lang="en-GB" sz="1100">
                  <a:solidFill>
                    <a:sysClr val="windowText" lastClr="000000"/>
                  </a:solidFill>
                  <a:effectLst/>
                  <a:latin typeface="+mn-lt"/>
                  <a:ea typeface="+mn-ea"/>
                  <a:cs typeface="+mn-cs"/>
                </a:rPr>
                <a:t>=MEDIAN(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5. mod = the most common value</a:t>
              </a:r>
            </a:p>
            <a:p>
              <a:r>
                <a:rPr lang="en-GB" sz="1100">
                  <a:solidFill>
                    <a:sysClr val="windowText" lastClr="000000"/>
                  </a:solidFill>
                  <a:effectLst/>
                  <a:latin typeface="+mn-lt"/>
                  <a:ea typeface="+mn-ea"/>
                  <a:cs typeface="+mn-cs"/>
                </a:rPr>
                <a:t>=MODE(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6. Variation range</a:t>
              </a:r>
            </a:p>
            <a:p>
              <a:r>
                <a:rPr lang="en-GB" sz="1100">
                  <a:solidFill>
                    <a:sysClr val="windowText" lastClr="000000"/>
                  </a:solidFill>
                  <a:effectLst/>
                  <a:latin typeface="+mn-lt"/>
                  <a:ea typeface="+mn-ea"/>
                  <a:cs typeface="+mn-cs"/>
                </a:rPr>
                <a:t>=max( : )-min(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7. lower quartile = value that separates 25% of the lowest (or 75% of the highest) = value dividing the sequence in a ratio of 1:3 = q1</a:t>
              </a:r>
            </a:p>
            <a:p>
              <a:r>
                <a:rPr lang="en-GB" sz="1100">
                  <a:solidFill>
                    <a:sysClr val="windowText" lastClr="000000"/>
                  </a:solidFill>
                  <a:effectLst/>
                  <a:latin typeface="+mn-lt"/>
                  <a:ea typeface="+mn-ea"/>
                  <a:cs typeface="+mn-cs"/>
                </a:rPr>
                <a:t>=quartile( : ;1)</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8. upper quartile = value separating 75% of the lowest (or 25% of the highest) = value dividing the data in ratio of 3:1 = q3</a:t>
              </a:r>
            </a:p>
            <a:p>
              <a:r>
                <a:rPr lang="en-GB" sz="1100">
                  <a:solidFill>
                    <a:sysClr val="windowText" lastClr="000000"/>
                  </a:solidFill>
                  <a:effectLst/>
                  <a:latin typeface="+mn-lt"/>
                  <a:ea typeface="+mn-ea"/>
                  <a:cs typeface="+mn-cs"/>
                </a:rPr>
                <a:t>=quartile( : ;3)</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9. absolute dispersion measure of central 50% of data = interquartile</a:t>
              </a:r>
            </a:p>
            <a:p>
              <a:r>
                <a:rPr lang="en-GB" sz="1100">
                  <a:solidFill>
                    <a:sysClr val="windowText" lastClr="000000"/>
                  </a:solidFill>
                  <a:effectLst/>
                  <a:latin typeface="+mn-lt"/>
                  <a:ea typeface="+mn-ea"/>
                  <a:cs typeface="+mn-cs"/>
                </a:rPr>
                <a:t>=q3-q1</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10. relative dispersion measure of central 50% of data = coefficient of quartile deviation</a:t>
              </a:r>
            </a:p>
            <a:p>
              <a:r>
                <a:rPr lang="en-GB" sz="1100">
                  <a:solidFill>
                    <a:sysClr val="windowText" lastClr="000000"/>
                  </a:solidFill>
                  <a:effectLst/>
                  <a:latin typeface="+mn-lt"/>
                  <a:ea typeface="+mn-ea"/>
                  <a:cs typeface="+mn-cs"/>
                </a:rPr>
                <a:t>=(q3-q1)/(q3+q1) =Vq</a:t>
              </a:r>
            </a:p>
            <a:p>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US" sz="1100" b="0">
                  <a:solidFill>
                    <a:schemeClr val="dk1"/>
                  </a:solidFill>
                  <a:effectLst/>
                  <a:latin typeface="+mn-lt"/>
                  <a:ea typeface="+mn-ea"/>
                  <a:cs typeface="+mn-cs"/>
                </a:rPr>
                <a:t>Vq &lt; 0,2 variability</a:t>
              </a:r>
              <a:r>
                <a:rPr lang="en-US" sz="1100" b="0" baseline="0">
                  <a:solidFill>
                    <a:schemeClr val="dk1"/>
                  </a:solidFill>
                  <a:effectLst/>
                  <a:latin typeface="+mn-lt"/>
                  <a:ea typeface="+mn-ea"/>
                  <a:cs typeface="+mn-cs"/>
                </a:rPr>
                <a:t> weak</a:t>
              </a:r>
              <a:endParaRPr lang="en-US" sz="1100" b="0">
                <a:solidFill>
                  <a:schemeClr val="dk1"/>
                </a:solidFill>
                <a:effectLst/>
                <a:latin typeface="+mn-lt"/>
                <a:ea typeface="+mn-ea"/>
                <a:cs typeface="+mn-cs"/>
              </a:endParaRPr>
            </a:p>
            <a:p>
              <a:endParaRPr lang="hr-HR">
                <a:effectLst/>
                <a:latin typeface="+mn-lt"/>
              </a:endParaRPr>
            </a:p>
            <a:p>
              <a:r>
                <a:rPr lang="en-US" sz="1100" b="0">
                  <a:solidFill>
                    <a:schemeClr val="dk1"/>
                  </a:solidFill>
                  <a:effectLst/>
                  <a:latin typeface="+mn-lt"/>
                  <a:ea typeface="+mn-ea"/>
                  <a:cs typeface="+mn-cs"/>
                </a:rPr>
                <a:t>0,2 ≤</a:t>
              </a:r>
              <a:r>
                <a:rPr lang="en-US" sz="1100" b="0" baseline="0">
                  <a:solidFill>
                    <a:schemeClr val="dk1"/>
                  </a:solidFill>
                  <a:effectLst/>
                  <a:latin typeface="+mn-lt"/>
                  <a:ea typeface="+mn-ea"/>
                  <a:cs typeface="+mn-cs"/>
                </a:rPr>
                <a:t> V </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0,3 variability moderate</a:t>
              </a:r>
            </a:p>
            <a:p>
              <a:endParaRPr lang="hr-HR">
                <a:effectLst/>
                <a:latin typeface="+mn-lt"/>
              </a:endParaRPr>
            </a:p>
            <a:p>
              <a:r>
                <a:rPr lang="en-US" sz="1100" b="0" baseline="0">
                  <a:solidFill>
                    <a:schemeClr val="dk1"/>
                  </a:solidFill>
                  <a:effectLst/>
                  <a:latin typeface="+mn-lt"/>
                  <a:ea typeface="+mn-ea"/>
                  <a:cs typeface="+mn-cs"/>
                </a:rPr>
                <a:t>V &gt; 0,3 variability strong</a:t>
              </a:r>
              <a:endParaRPr lang="hr-HR">
                <a:effectLst/>
                <a:latin typeface="+mn-lt"/>
              </a:endParaRPr>
            </a:p>
            <a:p>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11. a value separating p% of the lowest </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or     q% of the highest,</a:t>
              </a:r>
              <a:r>
                <a:rPr lang="en-GB" sz="1100" baseline="0">
                  <a:solidFill>
                    <a:sysClr val="windowText" lastClr="000000"/>
                  </a:solidFill>
                  <a:effectLst/>
                  <a:latin typeface="+mn-lt"/>
                  <a:ea typeface="+mn-ea"/>
                  <a:cs typeface="+mn-cs"/>
                </a:rPr>
                <a:t> then </a:t>
              </a:r>
              <a:r>
                <a:rPr lang="en-GB" sz="1100">
                  <a:solidFill>
                    <a:sysClr val="windowText" lastClr="000000"/>
                  </a:solidFill>
                  <a:effectLst/>
                  <a:latin typeface="+mn-lt"/>
                  <a:ea typeface="+mn-ea"/>
                  <a:cs typeface="+mn-cs"/>
                </a:rPr>
                <a:t>p=100-q</a:t>
              </a:r>
            </a:p>
            <a:p>
              <a:r>
                <a:rPr lang="en-GB" sz="1100">
                  <a:solidFill>
                    <a:sysClr val="windowText" lastClr="000000"/>
                  </a:solidFill>
                  <a:effectLst/>
                  <a:latin typeface="+mn-lt"/>
                  <a:ea typeface="+mn-ea"/>
                  <a:cs typeface="+mn-cs"/>
                </a:rPr>
                <a:t>=PERCENTILE( : ;p%)</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geometric mean = average change (rate)</a:t>
              </a:r>
            </a:p>
            <a:p>
              <a:r>
                <a:rPr lang="en-GB" sz="1100">
                  <a:solidFill>
                    <a:sysClr val="windowText" lastClr="000000"/>
                  </a:solidFill>
                  <a:effectLst/>
                  <a:latin typeface="+mn-lt"/>
                  <a:ea typeface="+mn-ea"/>
                  <a:cs typeface="+mn-cs"/>
                </a:rPr>
                <a:t>=GEOMEAN( : )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harmonic mean = average time (productivity)</a:t>
              </a:r>
            </a:p>
            <a:p>
              <a:r>
                <a:rPr lang="en-GB" sz="1100">
                  <a:solidFill>
                    <a:sysClr val="windowText" lastClr="000000"/>
                  </a:solidFill>
                  <a:effectLst/>
                  <a:latin typeface="+mn-lt"/>
                  <a:ea typeface="+mn-ea"/>
                  <a:cs typeface="+mn-cs"/>
                </a:rPr>
                <a:t>=HARMEAN( : ) </a:t>
              </a:r>
            </a:p>
            <a:p>
              <a:r>
                <a:rPr lang="hr-HR"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600" b="1">
                  <a:solidFill>
                    <a:schemeClr val="dk1"/>
                  </a:solidFill>
                  <a:effectLst/>
                  <a:latin typeface="+mn-lt"/>
                  <a:ea typeface="+mn-ea"/>
                  <a:cs typeface="+mn-cs"/>
                </a:rPr>
                <a:t>FORMULAS FOR OUTCOME 3</a:t>
              </a:r>
              <a:endParaRPr lang="en-GB" sz="1600">
                <a:effectLst/>
                <a:latin typeface="+mn-lt"/>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Pearson linear correlation coefficient =PEARSON( : ; : )</a:t>
              </a: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hr-HR" sz="1100" b="0" i="0">
                  <a:solidFill>
                    <a:schemeClr val="dk1"/>
                  </a:solidFill>
                  <a:effectLst/>
                  <a:latin typeface="Cambria Math" panose="02040503050406030204" pitchFamily="18" charset="0"/>
                  <a:ea typeface="+mn-ea"/>
                  <a:cs typeface="+mn-cs"/>
                </a:rPr>
                <a:t>𝑟=±1</a:t>
              </a:r>
              <a:r>
                <a:rPr lang="hr-HR" sz="1100">
                  <a:solidFill>
                    <a:schemeClr val="dk1"/>
                  </a:solidFill>
                  <a:effectLst/>
                  <a:latin typeface="+mn-lt"/>
                  <a:ea typeface="+mn-ea"/>
                  <a:cs typeface="+mn-cs"/>
                </a:rPr>
                <a:t>	perfect correlation</a:t>
              </a:r>
              <a:endParaRPr lang="en-US" sz="1100">
                <a:solidFill>
                  <a:schemeClr val="dk1"/>
                </a:solidFill>
                <a:effectLst/>
                <a:latin typeface="+mn-lt"/>
                <a:ea typeface="+mn-ea"/>
                <a:cs typeface="+mn-cs"/>
              </a:endParaRPr>
            </a:p>
            <a:p>
              <a:endParaRPr lang="hr-HR">
                <a:effectLst/>
                <a:latin typeface="+mn-lt"/>
              </a:endParaRPr>
            </a:p>
            <a:p>
              <a:pPr eaLnBrk="1" fontAlgn="auto" latinLnBrk="0" hangingPunct="1"/>
              <a:r>
                <a:rPr lang="hr-HR" sz="1100" b="0" i="0">
                  <a:solidFill>
                    <a:schemeClr val="dk1"/>
                  </a:solidFill>
                  <a:effectLst/>
                  <a:latin typeface="Cambria Math" panose="02040503050406030204" pitchFamily="18" charset="0"/>
                  <a:ea typeface="+mn-ea"/>
                  <a:cs typeface="+mn-cs"/>
                </a:rPr>
                <a:t>0.5≤|𝑟|&lt;1</a:t>
              </a:r>
              <a:r>
                <a:rPr lang="hr-HR" sz="1100">
                  <a:solidFill>
                    <a:schemeClr val="dk1"/>
                  </a:solidFill>
                  <a:effectLst/>
                  <a:latin typeface="+mn-lt"/>
                  <a:ea typeface="+mn-ea"/>
                  <a:cs typeface="+mn-cs"/>
                </a:rPr>
                <a:t> 	</a:t>
              </a:r>
              <a:r>
                <a:rPr lang="en-US" sz="1100">
                  <a:solidFill>
                    <a:schemeClr val="dk1"/>
                  </a:solidFill>
                  <a:effectLst/>
                  <a:latin typeface="+mn-lt"/>
                  <a:ea typeface="+mn-ea"/>
                  <a:cs typeface="+mn-cs"/>
                </a:rPr>
                <a:t>strong</a:t>
              </a:r>
              <a:r>
                <a:rPr lang="hr-HR" sz="1100">
                  <a:solidFill>
                    <a:schemeClr val="dk1"/>
                  </a:solidFill>
                  <a:effectLst/>
                  <a:latin typeface="+mn-lt"/>
                  <a:ea typeface="+mn-ea"/>
                  <a:cs typeface="+mn-cs"/>
                </a:rPr>
                <a:t> </a:t>
              </a:r>
              <a:r>
                <a:rPr lang="hr-HR" sz="1100" baseline="0">
                  <a:solidFill>
                    <a:schemeClr val="dk1"/>
                  </a:solidFill>
                  <a:effectLst/>
                  <a:latin typeface="+mn-lt"/>
                  <a:ea typeface="+mn-ea"/>
                  <a:cs typeface="+mn-cs"/>
                </a:rPr>
                <a:t>correlation</a:t>
              </a:r>
              <a:endParaRPr lang="en-US" sz="1100" baseline="0">
                <a:solidFill>
                  <a:schemeClr val="dk1"/>
                </a:solidFill>
                <a:effectLst/>
                <a:latin typeface="+mn-lt"/>
                <a:ea typeface="+mn-ea"/>
                <a:cs typeface="+mn-cs"/>
              </a:endParaRPr>
            </a:p>
            <a:p>
              <a:pPr eaLnBrk="1" fontAlgn="auto" latinLnBrk="0" hangingPunct="1"/>
              <a:endParaRPr lang="hr-HR">
                <a:effectLst/>
                <a:latin typeface="+mn-lt"/>
              </a:endParaRPr>
            </a:p>
            <a:p>
              <a:pPr eaLnBrk="1" fontAlgn="auto" latinLnBrk="0" hangingPunct="1"/>
              <a:r>
                <a:rPr lang="hr-HR" sz="1100" i="0">
                  <a:solidFill>
                    <a:schemeClr val="dk1"/>
                  </a:solidFill>
                  <a:effectLst/>
                  <a:latin typeface="Cambria Math" panose="02040503050406030204" pitchFamily="18" charset="0"/>
                  <a:ea typeface="+mn-ea"/>
                  <a:cs typeface="+mn-cs"/>
                </a:rPr>
                <a:t>0.</a:t>
              </a:r>
              <a:r>
                <a:rPr lang="hr-HR" sz="1100" b="0" i="0">
                  <a:solidFill>
                    <a:schemeClr val="dk1"/>
                  </a:solidFill>
                  <a:effectLst/>
                  <a:latin typeface="Cambria Math" panose="02040503050406030204" pitchFamily="18" charset="0"/>
                  <a:ea typeface="+mn-ea"/>
                  <a:cs typeface="+mn-cs"/>
                </a:rPr>
                <a:t>3</a:t>
              </a:r>
              <a:r>
                <a:rPr lang="hr-HR" sz="1100" i="0">
                  <a:solidFill>
                    <a:schemeClr val="dk1"/>
                  </a:solidFill>
                  <a:effectLst/>
                  <a:latin typeface="Cambria Math" panose="02040503050406030204" pitchFamily="18" charset="0"/>
                  <a:ea typeface="+mn-ea"/>
                  <a:cs typeface="+mn-cs"/>
                </a:rPr>
                <a:t>≤|𝑟|&lt;</a:t>
              </a:r>
              <a:r>
                <a:rPr lang="hr-HR" sz="1100" b="0" i="0">
                  <a:solidFill>
                    <a:schemeClr val="dk1"/>
                  </a:solidFill>
                  <a:effectLst/>
                  <a:latin typeface="Cambria Math" panose="02040503050406030204" pitchFamily="18" charset="0"/>
                  <a:ea typeface="+mn-ea"/>
                  <a:cs typeface="+mn-cs"/>
                </a:rPr>
                <a:t>0.5</a:t>
              </a:r>
              <a:r>
                <a:rPr lang="hr-HR" sz="1100">
                  <a:solidFill>
                    <a:schemeClr val="dk1"/>
                  </a:solidFill>
                  <a:effectLst/>
                  <a:latin typeface="+mn-lt"/>
                  <a:ea typeface="+mn-ea"/>
                  <a:cs typeface="+mn-cs"/>
                </a:rPr>
                <a:t> moderate correlation</a:t>
              </a:r>
              <a:endParaRPr lang="en-US" sz="1100">
                <a:solidFill>
                  <a:schemeClr val="dk1"/>
                </a:solidFill>
                <a:effectLst/>
                <a:latin typeface="+mn-lt"/>
                <a:ea typeface="+mn-ea"/>
                <a:cs typeface="+mn-cs"/>
              </a:endParaRPr>
            </a:p>
            <a:p>
              <a:pPr eaLnBrk="1" fontAlgn="auto" latinLnBrk="0" hangingPunct="1"/>
              <a:endParaRPr lang="hr-HR">
                <a:effectLst/>
                <a:latin typeface="+mn-lt"/>
              </a:endParaRPr>
            </a:p>
            <a:p>
              <a:pPr eaLnBrk="1" fontAlgn="auto" latinLnBrk="0" hangingPunct="1"/>
              <a:r>
                <a:rPr lang="hr-HR" sz="1100" i="0">
                  <a:solidFill>
                    <a:schemeClr val="dk1"/>
                  </a:solidFill>
                  <a:effectLst/>
                  <a:latin typeface="Cambria Math" panose="02040503050406030204" pitchFamily="18" charset="0"/>
                  <a:ea typeface="+mn-ea"/>
                  <a:cs typeface="+mn-cs"/>
                </a:rPr>
                <a:t>0.</a:t>
              </a:r>
              <a:r>
                <a:rPr lang="en-US" sz="1100" b="0" i="0">
                  <a:solidFill>
                    <a:schemeClr val="dk1"/>
                  </a:solidFill>
                  <a:effectLst/>
                  <a:latin typeface="Cambria Math" panose="02040503050406030204" pitchFamily="18" charset="0"/>
                  <a:ea typeface="+mn-ea"/>
                  <a:cs typeface="+mn-cs"/>
                </a:rPr>
                <a:t>2</a:t>
              </a:r>
              <a:r>
                <a:rPr lang="hr-HR" sz="1100" i="0">
                  <a:solidFill>
                    <a:schemeClr val="dk1"/>
                  </a:solidFill>
                  <a:effectLst/>
                  <a:latin typeface="Cambria Math" panose="02040503050406030204" pitchFamily="18" charset="0"/>
                  <a:ea typeface="+mn-ea"/>
                  <a:cs typeface="+mn-cs"/>
                </a:rPr>
                <a:t>≤|𝑟|&lt;</a:t>
              </a:r>
              <a:r>
                <a:rPr lang="hr-HR" sz="1100" b="0" i="0">
                  <a:solidFill>
                    <a:schemeClr val="dk1"/>
                  </a:solidFill>
                  <a:effectLst/>
                  <a:latin typeface="Cambria Math" panose="02040503050406030204" pitchFamily="18" charset="0"/>
                  <a:ea typeface="+mn-ea"/>
                  <a:cs typeface="+mn-cs"/>
                </a:rPr>
                <a:t>0.3</a:t>
              </a:r>
              <a:r>
                <a:rPr lang="hr-HR" sz="1100">
                  <a:solidFill>
                    <a:schemeClr val="dk1"/>
                  </a:solidFill>
                  <a:effectLst/>
                  <a:latin typeface="+mn-lt"/>
                  <a:ea typeface="+mn-ea"/>
                  <a:cs typeface="+mn-cs"/>
                </a:rPr>
                <a:t> low correlation</a:t>
              </a:r>
              <a:endParaRPr lang="en-US" sz="1100">
                <a:solidFill>
                  <a:schemeClr val="dk1"/>
                </a:solidFill>
                <a:effectLst/>
                <a:latin typeface="+mn-lt"/>
                <a:ea typeface="+mn-ea"/>
                <a:cs typeface="+mn-cs"/>
              </a:endParaRPr>
            </a:p>
            <a:p>
              <a:pPr eaLnBrk="1" fontAlgn="auto" latinLnBrk="0" hangingPunct="1"/>
              <a:endParaRPr lang="en-US" sz="1100">
                <a:solidFill>
                  <a:schemeClr val="dk1"/>
                </a:solidFill>
                <a:effectLst/>
                <a:latin typeface="+mn-lt"/>
                <a:ea typeface="+mn-ea"/>
                <a:cs typeface="+mn-cs"/>
              </a:endParaRPr>
            </a:p>
            <a:p>
              <a:pPr eaLnBrk="1" fontAlgn="auto" latinLnBrk="0" hangingPunct="1"/>
              <a:r>
                <a:rPr lang="hr-HR" sz="1100" i="0">
                  <a:solidFill>
                    <a:schemeClr val="dk1"/>
                  </a:solidFill>
                  <a:effectLst/>
                  <a:latin typeface="Cambria Math" panose="02040503050406030204" pitchFamily="18" charset="0"/>
                  <a:ea typeface="+mn-ea"/>
                  <a:cs typeface="+mn-cs"/>
                </a:rPr>
                <a:t>|𝑟|&lt;</a:t>
              </a:r>
              <a:r>
                <a:rPr lang="hr-HR" sz="1100" b="0" i="0">
                  <a:solidFill>
                    <a:schemeClr val="dk1"/>
                  </a:solidFill>
                  <a:effectLst/>
                  <a:latin typeface="Cambria Math" panose="02040503050406030204" pitchFamily="18" charset="0"/>
                  <a:ea typeface="+mn-ea"/>
                  <a:cs typeface="+mn-cs"/>
                </a:rPr>
                <a:t>0.</a:t>
              </a:r>
              <a:r>
                <a:rPr lang="en-US" sz="1100" b="0" i="0">
                  <a:solidFill>
                    <a:schemeClr val="dk1"/>
                  </a:solidFill>
                  <a:effectLst/>
                  <a:latin typeface="Cambria Math" panose="02040503050406030204" pitchFamily="18" charset="0"/>
                  <a:ea typeface="+mn-ea"/>
                  <a:cs typeface="+mn-cs"/>
                </a:rPr>
                <a:t>2</a:t>
              </a:r>
              <a:r>
                <a:rPr lang="hr-HR" sz="1100">
                  <a:solidFill>
                    <a:schemeClr val="dk1"/>
                  </a:solidFill>
                  <a:effectLst/>
                  <a:latin typeface="+mn-lt"/>
                  <a:ea typeface="+mn-ea"/>
                  <a:cs typeface="+mn-cs"/>
                </a:rPr>
                <a:t> </a:t>
              </a:r>
              <a:r>
                <a:rPr lang="en-US" sz="1100">
                  <a:solidFill>
                    <a:schemeClr val="dk1"/>
                  </a:solidFill>
                  <a:effectLst/>
                  <a:latin typeface="+mn-lt"/>
                  <a:ea typeface="+mn-ea"/>
                  <a:cs typeface="+mn-cs"/>
                </a:rPr>
                <a:t> 	no correlation</a:t>
              </a:r>
              <a:endParaRPr lang="en-GB">
                <a:solidFill>
                  <a:sysClr val="windowText" lastClr="000000"/>
                </a:solidFill>
                <a:effectLst/>
                <a:latin typeface="+mn-lt"/>
              </a:endParaRPr>
            </a:p>
            <a:p>
              <a:endParaRPr lang="en-GB">
                <a:solidFill>
                  <a:sysClr val="windowText" lastClr="000000"/>
                </a:solidFill>
                <a:effectLst/>
                <a:latin typeface="+mn-lt"/>
              </a:endParaRPr>
            </a:p>
            <a:p>
              <a:endParaRPr lang="en-GB">
                <a:solidFill>
                  <a:sysClr val="windowText" lastClr="000000"/>
                </a:solidFill>
                <a:effectLst/>
                <a:latin typeface="+mn-lt"/>
              </a:endParaRPr>
            </a:p>
            <a:p>
              <a:r>
                <a:rPr lang="en-GB" sz="1100" b="1">
                  <a:solidFill>
                    <a:sysClr val="windowText" lastClr="000000"/>
                  </a:solidFill>
                  <a:effectLst/>
                  <a:latin typeface="+mn-lt"/>
                  <a:ea typeface="+mn-ea"/>
                  <a:cs typeface="+mn-cs"/>
                </a:rPr>
                <a:t>REGRESSION MODELS</a:t>
              </a:r>
              <a:endParaRPr lang="en-GB" sz="1100">
                <a:solidFill>
                  <a:sysClr val="windowText" lastClr="000000"/>
                </a:solidFill>
                <a:effectLst/>
                <a:latin typeface="+mn-lt"/>
                <a:ea typeface="+mn-ea"/>
                <a:cs typeface="+mn-cs"/>
              </a:endParaRPr>
            </a:p>
            <a:p>
              <a:r>
                <a:rPr lang="hr-HR" sz="1100">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hr-HR" sz="1100" b="1">
                  <a:solidFill>
                    <a:sysClr val="windowText" lastClr="000000"/>
                  </a:solidFill>
                  <a:effectLst/>
                  <a:latin typeface="+mn-lt"/>
                  <a:ea typeface="+mn-ea"/>
                  <a:cs typeface="+mn-cs"/>
                </a:rPr>
                <a:t> </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LINEAR MODEL		</a:t>
              </a:r>
              <a:r>
                <a:rPr lang="en-GB" sz="1100" b="1" i="1">
                  <a:solidFill>
                    <a:sysClr val="windowText" lastClr="000000"/>
                  </a:solidFill>
                  <a:effectLst/>
                  <a:latin typeface="+mn-lt"/>
                  <a:ea typeface="+mn-ea"/>
                  <a:cs typeface="+mn-cs"/>
                </a:rPr>
                <a:t>y=bx+a</a:t>
              </a:r>
              <a:endParaRPr lang="en-GB" sz="1100">
                <a:solidFill>
                  <a:sysClr val="windowText" lastClr="000000"/>
                </a:solidFill>
                <a:effectLst/>
                <a:latin typeface="+mn-lt"/>
                <a:ea typeface="+mn-ea"/>
                <a:cs typeface="+mn-cs"/>
              </a:endParaRPr>
            </a:p>
            <a:p>
              <a:r>
                <a:rPr lang="hr-HR" sz="1100">
                  <a:solidFill>
                    <a:schemeClr val="dk1"/>
                  </a:solidFill>
                  <a:effectLst/>
                  <a:latin typeface="+mn-lt"/>
                  <a:ea typeface="+mn-ea"/>
                  <a:cs typeface="+mn-cs"/>
                </a:rPr>
                <a:t>a = ___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0, we can expect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to be </a:t>
              </a:r>
              <a:r>
                <a:rPr lang="en-GB" sz="1100" i="1">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 units.</a:t>
              </a:r>
            </a:p>
            <a:p>
              <a:r>
                <a:rPr lang="en-GB" sz="1100">
                  <a:solidFill>
                    <a:sysClr val="windowText" lastClr="000000"/>
                  </a:solidFill>
                  <a:effectLst/>
                  <a:latin typeface="+mn-lt"/>
                  <a:ea typeface="+mn-ea"/>
                  <a:cs typeface="+mn-cs"/>
                </a:rPr>
                <a:t>b = ___ 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unit,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of y</a:t>
              </a:r>
              <a:r>
                <a:rPr lang="en-GB" sz="1100">
                  <a:solidFill>
                    <a:sysClr val="windowText" lastClr="000000"/>
                  </a:solidFill>
                  <a:effectLst/>
                  <a:latin typeface="+mn-lt"/>
                  <a:ea typeface="+mn-ea"/>
                  <a:cs typeface="+mn-cs"/>
                </a:rPr>
                <a:t> for </a:t>
              </a:r>
              <a:r>
                <a:rPr lang="en-GB" sz="1100" i="1">
                  <a:solidFill>
                    <a:sysClr val="windowText" lastClr="000000"/>
                  </a:solidFill>
                  <a:effectLst/>
                  <a:latin typeface="+mn-lt"/>
                  <a:ea typeface="+mn-ea"/>
                  <a:cs typeface="+mn-cs"/>
                </a:rPr>
                <a:t>b</a:t>
              </a:r>
              <a:r>
                <a:rPr lang="en-GB" sz="1100">
                  <a:solidFill>
                    <a:sysClr val="windowText" lastClr="000000"/>
                  </a:solidFill>
                  <a:effectLst/>
                  <a:latin typeface="+mn-lt"/>
                  <a:ea typeface="+mn-ea"/>
                  <a:cs typeface="+mn-cs"/>
                </a:rPr>
                <a:t> units.</a:t>
              </a:r>
            </a:p>
            <a:p>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EXPONENTIAL MODEL	</a:t>
              </a:r>
              <a:r>
                <a:rPr lang="en-GB" sz="1100" b="1" i="1">
                  <a:solidFill>
                    <a:sysClr val="windowText" lastClr="000000"/>
                  </a:solidFill>
                  <a:effectLst/>
                  <a:latin typeface="+mn-lt"/>
                  <a:ea typeface="+mn-ea"/>
                  <a:cs typeface="+mn-cs"/>
                </a:rPr>
                <a:t>y=a*e^(cx)</a:t>
              </a:r>
              <a:endParaRPr lang="en-GB" sz="1100">
                <a:solidFill>
                  <a:sysClr val="windowText" lastClr="000000"/>
                </a:solidFill>
                <a:effectLst/>
                <a:latin typeface="+mn-lt"/>
                <a:ea typeface="+mn-ea"/>
                <a:cs typeface="+mn-cs"/>
              </a:endParaRPr>
            </a:p>
            <a:p>
              <a:r>
                <a:rPr lang="hr-HR" sz="1100">
                  <a:solidFill>
                    <a:schemeClr val="dk1"/>
                  </a:solidFill>
                  <a:effectLst/>
                  <a:latin typeface="+mn-lt"/>
                  <a:ea typeface="+mn-ea"/>
                  <a:cs typeface="+mn-cs"/>
                </a:rPr>
                <a:t>a = ___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0, we can expect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to be </a:t>
              </a:r>
              <a:r>
                <a:rPr lang="en-GB" sz="1100" i="1">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 unit.</a:t>
              </a:r>
            </a:p>
            <a:p>
              <a:r>
                <a:rPr lang="en-GB" sz="1100">
                  <a:solidFill>
                    <a:sysClr val="windowText" lastClr="000000"/>
                  </a:solidFill>
                  <a:effectLst/>
                  <a:latin typeface="+mn-lt"/>
                  <a:ea typeface="+mn-ea"/>
                  <a:cs typeface="+mn-cs"/>
                </a:rPr>
                <a:t>c = ___</a:t>
              </a:r>
              <a:r>
                <a:rPr lang="en-GB" sz="1100" baseline="0">
                  <a:solidFill>
                    <a:sysClr val="windowText" lastClr="000000"/>
                  </a:solidFill>
                  <a:effectLst/>
                  <a:latin typeface="+mn-lt"/>
                  <a:ea typeface="+mn-ea"/>
                  <a:cs typeface="+mn-cs"/>
                </a:rPr>
                <a:t>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unit,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of y</a:t>
              </a:r>
              <a:r>
                <a:rPr lang="en-GB" sz="1100">
                  <a:solidFill>
                    <a:sysClr val="windowText" lastClr="000000"/>
                  </a:solidFill>
                  <a:effectLst/>
                  <a:latin typeface="+mn-lt"/>
                  <a:ea typeface="+mn-ea"/>
                  <a:cs typeface="+mn-cs"/>
                </a:rPr>
                <a:t> by c*100 %.</a:t>
              </a: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Note with the exponential model: if c is &gt; 0.05 then we calculate </a:t>
              </a:r>
              <a:r>
                <a:rPr lang="en-GB" sz="1100" b="1" i="1">
                  <a:solidFill>
                    <a:sysClr val="windowText" lastClr="000000"/>
                  </a:solidFill>
                  <a:effectLst/>
                  <a:latin typeface="+mn-lt"/>
                  <a:ea typeface="+mn-ea"/>
                  <a:cs typeface="+mn-cs"/>
                </a:rPr>
                <a:t>b=exp(c)</a:t>
              </a:r>
              <a:r>
                <a:rPr lang="en-GB" sz="1100" i="1">
                  <a:solidFill>
                    <a:sysClr val="windowText" lastClr="000000"/>
                  </a:solidFill>
                  <a:effectLst/>
                  <a:latin typeface="+mn-lt"/>
                  <a:ea typeface="+mn-ea"/>
                  <a:cs typeface="+mn-cs"/>
                </a:rPr>
                <a:t> (at 4 decimal places)</a:t>
              </a:r>
              <a:r>
                <a:rPr lang="en-GB" sz="1100">
                  <a:solidFill>
                    <a:sysClr val="windowText" lastClr="000000"/>
                  </a:solidFill>
                  <a:effectLst/>
                  <a:latin typeface="+mn-lt"/>
                  <a:ea typeface="+mn-ea"/>
                  <a:cs typeface="+mn-cs"/>
                </a:rPr>
                <a:t>    </a:t>
              </a:r>
              <a:r>
                <a:rPr lang="en-GB" sz="1100" b="1">
                  <a:solidFill>
                    <a:sysClr val="windowText" lastClr="000000"/>
                  </a:solidFill>
                  <a:effectLst/>
                  <a:latin typeface="+mn-lt"/>
                  <a:ea typeface="+mn-ea"/>
                  <a:cs typeface="+mn-cs"/>
                </a:rPr>
                <a:t>and write	</a:t>
              </a:r>
              <a:r>
                <a:rPr lang="en-GB" sz="1100" b="1" i="1">
                  <a:solidFill>
                    <a:sysClr val="windowText" lastClr="000000"/>
                  </a:solidFill>
                  <a:effectLst/>
                  <a:latin typeface="+mn-lt"/>
                  <a:ea typeface="+mn-ea"/>
                  <a:cs typeface="+mn-cs"/>
                </a:rPr>
                <a:t> 		y=a*b^x</a:t>
              </a:r>
              <a:endParaRPr lang="en-GB" sz="1100">
                <a:solidFill>
                  <a:sysClr val="windowText" lastClr="000000"/>
                </a:solidFill>
                <a:effectLst/>
                <a:latin typeface="+mn-lt"/>
                <a:ea typeface="+mn-ea"/>
                <a:cs typeface="+mn-cs"/>
              </a:endParaRPr>
            </a:p>
            <a:p>
              <a:r>
                <a:rPr lang="en-GB" sz="1100" i="1">
                  <a:solidFill>
                    <a:sysClr val="windowText" lastClr="000000"/>
                  </a:solidFill>
                  <a:effectLst/>
                  <a:latin typeface="+mn-lt"/>
                  <a:ea typeface="+mn-ea"/>
                  <a:cs typeface="+mn-cs"/>
                </a:rPr>
                <a:t>s = (b-1)*100%</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b = __ 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unit,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of y</a:t>
              </a:r>
              <a:r>
                <a:rPr lang="en-GB" sz="1100">
                  <a:solidFill>
                    <a:sysClr val="windowText" lastClr="000000"/>
                  </a:solidFill>
                  <a:effectLst/>
                  <a:latin typeface="+mn-lt"/>
                  <a:ea typeface="+mn-ea"/>
                  <a:cs typeface="+mn-cs"/>
                </a:rPr>
                <a:t> by </a:t>
              </a:r>
              <a:r>
                <a:rPr lang="en-GB" sz="1100" i="1">
                  <a:solidFill>
                    <a:sysClr val="windowText" lastClr="000000"/>
                  </a:solidFill>
                  <a:effectLst/>
                  <a:latin typeface="+mn-lt"/>
                  <a:ea typeface="+mn-ea"/>
                  <a:cs typeface="+mn-cs"/>
                </a:rPr>
                <a:t>s</a:t>
              </a:r>
              <a:r>
                <a:rPr lang="en-GB" sz="1100">
                  <a:solidFill>
                    <a:sysClr val="windowText" lastClr="000000"/>
                  </a:solidFill>
                  <a:effectLst/>
                  <a:latin typeface="+mn-lt"/>
                  <a:ea typeface="+mn-ea"/>
                  <a:cs typeface="+mn-cs"/>
                </a:rPr>
                <a:t>%.</a:t>
              </a:r>
            </a:p>
            <a:p>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i="1">
                  <a:solidFill>
                    <a:schemeClr val="dk1"/>
                  </a:solidFill>
                  <a:effectLst/>
                  <a:latin typeface="+mn-lt"/>
                  <a:ea typeface="+mn-ea"/>
                  <a:cs typeface="+mn-cs"/>
                </a:rPr>
                <a:t>POWER MODEL (doublelogarithmic)</a:t>
              </a:r>
              <a:r>
                <a:rPr lang="en-GB" sz="1100" b="1" i="1">
                  <a:solidFill>
                    <a:sysClr val="windowText" lastClr="000000"/>
                  </a:solidFill>
                  <a:effectLst/>
                  <a:latin typeface="+mn-lt"/>
                  <a:ea typeface="+mn-ea"/>
                  <a:cs typeface="+mn-cs"/>
                </a:rPr>
                <a:t>	y=a*x^b</a:t>
              </a:r>
              <a:endParaRPr lang="en-GB" sz="1100">
                <a:solidFill>
                  <a:sysClr val="windowText" lastClr="000000"/>
                </a:solidFill>
                <a:effectLst/>
                <a:latin typeface="+mn-lt"/>
                <a:ea typeface="+mn-ea"/>
                <a:cs typeface="+mn-cs"/>
              </a:endParaRPr>
            </a:p>
            <a:p>
              <a:r>
                <a:rPr lang="hr-HR" sz="1100">
                  <a:solidFill>
                    <a:schemeClr val="dk1"/>
                  </a:solidFill>
                  <a:effectLst/>
                  <a:latin typeface="+mn-lt"/>
                  <a:ea typeface="+mn-ea"/>
                  <a:cs typeface="+mn-cs"/>
                </a:rPr>
                <a:t>a = ___ </a:t>
              </a:r>
              <a:r>
                <a:rPr lang="en-GB" sz="1100">
                  <a:solidFill>
                    <a:sysClr val="windowText" lastClr="000000"/>
                  </a:solidFill>
                  <a:effectLst/>
                  <a:latin typeface="+mn-lt"/>
                  <a:ea typeface="+mn-ea"/>
                  <a:cs typeface="+mn-cs"/>
                </a:rPr>
                <a:t>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1 unit, we can expect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to be </a:t>
              </a:r>
              <a:r>
                <a:rPr lang="en-GB" sz="1100" i="1">
                  <a:solidFill>
                    <a:sysClr val="windowText" lastClr="000000"/>
                  </a:solidFill>
                  <a:effectLst/>
                  <a:latin typeface="+mn-lt"/>
                  <a:ea typeface="+mn-ea"/>
                  <a:cs typeface="+mn-cs"/>
                </a:rPr>
                <a:t>a</a:t>
              </a:r>
              <a:r>
                <a:rPr lang="en-GB" sz="1100">
                  <a:solidFill>
                    <a:sysClr val="windowText" lastClr="000000"/>
                  </a:solidFill>
                  <a:effectLst/>
                  <a:latin typeface="+mn-lt"/>
                  <a:ea typeface="+mn-ea"/>
                  <a:cs typeface="+mn-cs"/>
                </a:rPr>
                <a:t> unit.</a:t>
              </a:r>
            </a:p>
            <a:p>
              <a:r>
                <a:rPr lang="en-GB" sz="1100">
                  <a:solidFill>
                    <a:sysClr val="windowText" lastClr="000000"/>
                  </a:solidFill>
                  <a:effectLst/>
                  <a:latin typeface="+mn-lt"/>
                  <a:ea typeface="+mn-ea"/>
                  <a:cs typeface="+mn-cs"/>
                </a:rPr>
                <a:t>b =____ If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were to increase by 1%, we can expect </a:t>
              </a:r>
              <a:r>
                <a:rPr lang="en-GB" sz="1100" u="sng">
                  <a:solidFill>
                    <a:sysClr val="windowText" lastClr="000000"/>
                  </a:solidFill>
                  <a:effectLst/>
                  <a:latin typeface="+mn-lt"/>
                  <a:ea typeface="+mn-ea"/>
                  <a:cs typeface="+mn-cs"/>
                </a:rPr>
                <a:t>an increase/decrease</a:t>
              </a:r>
              <a:r>
                <a:rPr lang="en-GB" sz="1100" i="1">
                  <a:solidFill>
                    <a:sysClr val="windowText" lastClr="000000"/>
                  </a:solidFill>
                  <a:effectLst/>
                  <a:latin typeface="+mn-lt"/>
                  <a:ea typeface="+mn-ea"/>
                  <a:cs typeface="+mn-cs"/>
                </a:rPr>
                <a:t> in y</a:t>
              </a:r>
              <a:r>
                <a:rPr lang="en-GB" sz="1100">
                  <a:solidFill>
                    <a:sysClr val="windowText" lastClr="000000"/>
                  </a:solidFill>
                  <a:effectLst/>
                  <a:latin typeface="+mn-lt"/>
                  <a:ea typeface="+mn-ea"/>
                  <a:cs typeface="+mn-cs"/>
                </a:rPr>
                <a:t> by b%</a:t>
              </a:r>
            </a:p>
            <a:p>
              <a:r>
                <a:rPr lang="hr-HR"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REPRESENTATIVENESS</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R^2 % of the relationship between </a:t>
              </a:r>
              <a:r>
                <a:rPr lang="en-GB" sz="1100" i="1">
                  <a:solidFill>
                    <a:sysClr val="windowText" lastClr="000000"/>
                  </a:solidFill>
                  <a:effectLst/>
                  <a:latin typeface="+mn-lt"/>
                  <a:ea typeface="+mn-ea"/>
                  <a:cs typeface="+mn-cs"/>
                </a:rPr>
                <a:t>x</a:t>
              </a:r>
              <a:r>
                <a:rPr lang="en-GB" sz="1100">
                  <a:solidFill>
                    <a:sysClr val="windowText" lastClr="000000"/>
                  </a:solidFill>
                  <a:effectLst/>
                  <a:latin typeface="+mn-lt"/>
                  <a:ea typeface="+mn-ea"/>
                  <a:cs typeface="+mn-cs"/>
                </a:rPr>
                <a:t> and </a:t>
              </a:r>
              <a:r>
                <a:rPr lang="en-GB" sz="1100" i="1">
                  <a:solidFill>
                    <a:sysClr val="windowText" lastClr="000000"/>
                  </a:solidFill>
                  <a:effectLst/>
                  <a:latin typeface="+mn-lt"/>
                  <a:ea typeface="+mn-ea"/>
                  <a:cs typeface="+mn-cs"/>
                </a:rPr>
                <a:t>y</a:t>
              </a:r>
              <a:r>
                <a:rPr lang="en-GB" sz="1100">
                  <a:solidFill>
                    <a:sysClr val="windowText" lastClr="000000"/>
                  </a:solidFill>
                  <a:effectLst/>
                  <a:latin typeface="+mn-lt"/>
                  <a:ea typeface="+mn-ea"/>
                  <a:cs typeface="+mn-cs"/>
                </a:rPr>
                <a:t> is </a:t>
              </a:r>
              <a:r>
                <a:rPr lang="en-GB" sz="1100" i="0" u="none">
                  <a:solidFill>
                    <a:sysClr val="windowText" lastClr="000000"/>
                  </a:solidFill>
                  <a:effectLst/>
                  <a:latin typeface="+mn-lt"/>
                  <a:ea typeface="+mn-ea"/>
                  <a:cs typeface="+mn-cs"/>
                </a:rPr>
                <a:t>explained by the </a:t>
              </a:r>
              <a:r>
                <a:rPr lang="en-GB" sz="1100" u="sng">
                  <a:solidFill>
                    <a:sysClr val="windowText" lastClr="000000"/>
                  </a:solidFill>
                  <a:effectLst/>
                  <a:latin typeface="+mn-lt"/>
                  <a:ea typeface="+mn-ea"/>
                  <a:cs typeface="+mn-cs"/>
                </a:rPr>
                <a:t>linear/exponential/power</a:t>
              </a:r>
              <a:r>
                <a:rPr lang="en-GB" sz="1100">
                  <a:solidFill>
                    <a:sysClr val="windowText" lastClr="000000"/>
                  </a:solidFill>
                  <a:effectLst/>
                  <a:latin typeface="+mn-lt"/>
                  <a:ea typeface="+mn-ea"/>
                  <a:cs typeface="+mn-cs"/>
                </a:rPr>
                <a:t> model.</a:t>
              </a:r>
            </a:p>
            <a:p>
              <a:r>
                <a:rPr lang="en-GB" sz="1100">
                  <a:solidFill>
                    <a:sysClr val="windowText" lastClr="000000"/>
                  </a:solidFill>
                  <a:effectLst/>
                  <a:latin typeface="+mn-lt"/>
                  <a:ea typeface="+mn-ea"/>
                  <a:cs typeface="+mn-cs"/>
                </a:rPr>
                <a:t> </a:t>
              </a:r>
            </a:p>
            <a:p>
              <a:endParaRPr lang="en-US" sz="1100">
                <a:solidFill>
                  <a:sysClr val="windowText" lastClr="000000"/>
                </a:solidFill>
                <a:latin typeface="+mn-lt"/>
              </a:endParaRPr>
            </a:p>
          </xdr:txBody>
        </xdr:sp>
      </mc:Fallback>
    </mc:AlternateContent>
    <xdr:clientData/>
  </xdr:twoCellAnchor>
  <xdr:twoCellAnchor>
    <xdr:from>
      <xdr:col>1</xdr:col>
      <xdr:colOff>19050</xdr:colOff>
      <xdr:row>113</xdr:row>
      <xdr:rowOff>28575</xdr:rowOff>
    </xdr:from>
    <xdr:to>
      <xdr:col>12</xdr:col>
      <xdr:colOff>104775</xdr:colOff>
      <xdr:row>263</xdr:row>
      <xdr:rowOff>57150</xdr:rowOff>
    </xdr:to>
    <mc:AlternateContent xmlns:mc="http://schemas.openxmlformats.org/markup-compatibility/2006" xmlns:a14="http://schemas.microsoft.com/office/drawing/2010/main">
      <mc:Choice Requires="a14">
        <xdr:sp macro="" textlink="">
          <xdr:nvSpPr>
            <xdr:cNvPr id="3" name="TextBox 11">
              <a:extLst>
                <a:ext uri="{FF2B5EF4-FFF2-40B4-BE49-F238E27FC236}">
                  <a16:creationId xmlns:a16="http://schemas.microsoft.com/office/drawing/2014/main" id="{C1D91F5E-14CF-41D6-9418-5C85F317E526}"/>
                </a:ext>
              </a:extLst>
            </xdr:cNvPr>
            <xdr:cNvSpPr txBox="1"/>
          </xdr:nvSpPr>
          <xdr:spPr>
            <a:xfrm>
              <a:off x="619125" y="20475575"/>
              <a:ext cx="6683375" cy="2723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BA" sz="1800" b="1" baseline="0"/>
                <a:t>FORMULAS FOR OUTCOME 4</a:t>
              </a:r>
              <a:endParaRPr lang="en-US" sz="1800" b="1" baseline="0"/>
            </a:p>
            <a:p>
              <a:endParaRPr lang="en-US" sz="1800" b="1" baseline="0"/>
            </a:p>
            <a:p>
              <a:r>
                <a:rPr lang="en-US" sz="1800" b="1" baseline="0"/>
                <a:t>TREND MODEL</a:t>
              </a:r>
              <a:r>
                <a:rPr lang="hr-BA" sz="1800" b="1" baseline="0"/>
                <a:t>S</a:t>
              </a:r>
              <a:endParaRPr lang="en-US" sz="1800" b="1" baseline="0"/>
            </a:p>
            <a:p>
              <a:r>
                <a:rPr lang="hr-HR" sz="1100">
                  <a:solidFill>
                    <a:schemeClr val="dk1"/>
                  </a:solidFill>
                  <a:effectLst/>
                  <a:latin typeface="+mn-lt"/>
                  <a:ea typeface="+mn-ea"/>
                  <a:cs typeface="+mn-cs"/>
                </a:rPr>
                <a:t> </a:t>
              </a:r>
            </a:p>
            <a:p>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LINEAR MODEL	y=bx+a</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x=0 in</a:t>
              </a:r>
              <a:r>
                <a:rPr lang="hr-HR" sz="1100" b="1" baseline="0">
                  <a:solidFill>
                    <a:schemeClr val="dk1"/>
                  </a:solidFill>
                  <a:effectLst/>
                  <a:latin typeface="+mn-lt"/>
                  <a:ea typeface="+mn-ea"/>
                  <a:cs typeface="+mn-cs"/>
                </a:rPr>
                <a:t> initial</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____</a:t>
              </a:r>
              <a:r>
                <a:rPr lang="hr-HR" sz="1100" b="1" u="none" baseline="0">
                  <a:solidFill>
                    <a:schemeClr val="dk1"/>
                  </a:solidFill>
                  <a:effectLst/>
                  <a:latin typeface="+mn-lt"/>
                  <a:ea typeface="+mn-ea"/>
                  <a:cs typeface="+mn-cs"/>
                </a:rPr>
                <a:t> </a:t>
              </a:r>
              <a:r>
                <a:rPr lang="hr-HR" sz="1100" b="1" u="sng" baseline="0">
                  <a:solidFill>
                    <a:schemeClr val="dk1"/>
                  </a:solidFill>
                  <a:effectLst/>
                  <a:latin typeface="+mn-lt"/>
                  <a:ea typeface="+mn-ea"/>
                  <a:cs typeface="+mn-cs"/>
                </a:rPr>
                <a:t>y</a:t>
              </a:r>
              <a:r>
                <a:rPr lang="hr-HR" sz="1100" b="1" u="sng">
                  <a:solidFill>
                    <a:schemeClr val="dk1"/>
                  </a:solidFill>
                  <a:effectLst/>
                  <a:latin typeface="+mn-lt"/>
                  <a:ea typeface="+mn-ea"/>
                  <a:cs typeface="+mn-cs"/>
                </a:rPr>
                <a:t>ear/month</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unit for x is one </a:t>
              </a:r>
              <a:r>
                <a:rPr lang="hr-HR" sz="1100" b="1" u="sng">
                  <a:solidFill>
                    <a:schemeClr val="dk1"/>
                  </a:solidFill>
                  <a:effectLst/>
                  <a:latin typeface="+mn-lt"/>
                  <a:ea typeface="+mn-ea"/>
                  <a:cs typeface="+mn-cs"/>
                </a:rPr>
                <a:t>year/month</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unit for y is </a:t>
              </a:r>
              <a:r>
                <a:rPr lang="hr-HR" sz="1100" b="1" u="sng">
                  <a:solidFill>
                    <a:schemeClr val="dk1"/>
                  </a:solidFill>
                  <a:effectLst/>
                  <a:latin typeface="+mn-lt"/>
                  <a:ea typeface="+mn-ea"/>
                  <a:cs typeface="+mn-cs"/>
                </a:rPr>
                <a:t>1/1000/million</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EUR, tons, units, products...</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a = ____ The expected (trend) value in initial </a:t>
              </a:r>
              <a:r>
                <a:rPr lang="hr-HR" sz="1100" u="sng">
                  <a:solidFill>
                    <a:schemeClr val="dk1"/>
                  </a:solidFill>
                  <a:effectLst/>
                  <a:latin typeface="+mn-lt"/>
                  <a:ea typeface="+mn-ea"/>
                  <a:cs typeface="+mn-cs"/>
                </a:rPr>
                <a:t>year/month </a:t>
              </a:r>
              <a:r>
                <a:rPr lang="hr-HR" sz="1100">
                  <a:solidFill>
                    <a:schemeClr val="dk1"/>
                  </a:solidFill>
                  <a:effectLst/>
                  <a:latin typeface="+mn-lt"/>
                  <a:ea typeface="+mn-ea"/>
                  <a:cs typeface="+mn-cs"/>
                </a:rPr>
                <a:t>is </a:t>
              </a:r>
              <a:r>
                <a:rPr lang="hr-HR" sz="1100" b="1" i="1">
                  <a:solidFill>
                    <a:schemeClr val="dk1"/>
                  </a:solidFill>
                  <a:effectLst/>
                  <a:latin typeface="+mn-lt"/>
                  <a:ea typeface="+mn-ea"/>
                  <a:cs typeface="+mn-cs"/>
                </a:rPr>
                <a:t>a</a:t>
              </a:r>
              <a:r>
                <a:rPr lang="hr-HR" sz="1100">
                  <a:solidFill>
                    <a:schemeClr val="dk1"/>
                  </a:solidFill>
                  <a:effectLst/>
                  <a:latin typeface="+mn-lt"/>
                  <a:ea typeface="+mn-ea"/>
                  <a:cs typeface="+mn-cs"/>
                </a:rPr>
                <a:t> units.</a:t>
              </a:r>
            </a:p>
            <a:p>
              <a:r>
                <a:rPr lang="hr-HR" sz="1100">
                  <a:solidFill>
                    <a:schemeClr val="dk1"/>
                  </a:solidFill>
                  <a:effectLst/>
                  <a:latin typeface="+mn-lt"/>
                  <a:ea typeface="+mn-ea"/>
                  <a:cs typeface="+mn-cs"/>
                </a:rPr>
                <a:t>b = ____ </a:t>
              </a:r>
              <a:r>
                <a:rPr lang="en-GB" sz="1100">
                  <a:solidFill>
                    <a:schemeClr val="dk1"/>
                  </a:solidFill>
                  <a:effectLst/>
                  <a:latin typeface="+mn-lt"/>
                  <a:ea typeface="+mn-ea"/>
                  <a:cs typeface="+mn-cs"/>
                </a:rPr>
                <a:t>In the observed period, </a:t>
              </a:r>
              <a:r>
                <a:rPr lang="en-GB" sz="1100" b="1">
                  <a:solidFill>
                    <a:schemeClr val="dk1"/>
                  </a:solidFill>
                  <a:effectLst/>
                  <a:latin typeface="+mn-lt"/>
                  <a:ea typeface="+mn-ea"/>
                  <a:cs typeface="+mn-cs"/>
                </a:rPr>
                <a:t>y</a:t>
              </a:r>
              <a:r>
                <a:rPr lang="en-GB" sz="1100">
                  <a:solidFill>
                    <a:schemeClr val="dk1"/>
                  </a:solidFill>
                  <a:effectLst/>
                  <a:latin typeface="+mn-lt"/>
                  <a:ea typeface="+mn-ea"/>
                  <a:cs typeface="+mn-cs"/>
                </a:rPr>
                <a:t> </a:t>
              </a:r>
              <a:r>
                <a:rPr lang="en-GB" sz="1100" u="sng">
                  <a:solidFill>
                    <a:schemeClr val="dk1"/>
                  </a:solidFill>
                  <a:effectLst/>
                  <a:latin typeface="+mn-lt"/>
                  <a:ea typeface="+mn-ea"/>
                  <a:cs typeface="+mn-cs"/>
                </a:rPr>
                <a:t>increased/decreased</a:t>
              </a:r>
              <a:r>
                <a:rPr lang="en-GB" sz="1100">
                  <a:solidFill>
                    <a:schemeClr val="dk1"/>
                  </a:solidFill>
                  <a:effectLst/>
                  <a:latin typeface="+mn-lt"/>
                  <a:ea typeface="+mn-ea"/>
                  <a:cs typeface="+mn-cs"/>
                </a:rPr>
                <a:t> by </a:t>
              </a:r>
              <a:r>
                <a:rPr lang="en-GB" sz="1100" b="1">
                  <a:solidFill>
                    <a:schemeClr val="dk1"/>
                  </a:solidFill>
                  <a:effectLst/>
                  <a:latin typeface="+mn-lt"/>
                  <a:ea typeface="+mn-ea"/>
                  <a:cs typeface="+mn-cs"/>
                </a:rPr>
                <a:t>b</a:t>
              </a:r>
              <a:r>
                <a:rPr lang="en-GB" sz="1100">
                  <a:solidFill>
                    <a:schemeClr val="dk1"/>
                  </a:solidFill>
                  <a:effectLst/>
                  <a:latin typeface="+mn-lt"/>
                  <a:ea typeface="+mn-ea"/>
                  <a:cs typeface="+mn-cs"/>
                </a:rPr>
                <a:t> units on average </a:t>
              </a:r>
              <a:r>
                <a:rPr lang="hr-HR" sz="1100">
                  <a:solidFill>
                    <a:schemeClr val="dk1"/>
                  </a:solidFill>
                  <a:effectLst/>
                  <a:latin typeface="+mn-lt"/>
                  <a:ea typeface="+mn-ea"/>
                  <a:cs typeface="+mn-cs"/>
                </a:rPr>
                <a:t>per</a:t>
              </a:r>
              <a:r>
                <a:rPr lang="hr-HR" sz="1100" baseline="0">
                  <a:solidFill>
                    <a:schemeClr val="dk1"/>
                  </a:solidFill>
                  <a:effectLst/>
                  <a:latin typeface="+mn-lt"/>
                  <a:ea typeface="+mn-ea"/>
                  <a:cs typeface="+mn-cs"/>
                </a:rPr>
                <a:t> </a:t>
              </a:r>
              <a:r>
                <a:rPr lang="en-GB" sz="1100" u="sng">
                  <a:solidFill>
                    <a:schemeClr val="dk1"/>
                  </a:solidFill>
                  <a:effectLst/>
                  <a:latin typeface="+mn-lt"/>
                  <a:ea typeface="+mn-ea"/>
                  <a:cs typeface="+mn-cs"/>
                </a:rPr>
                <a:t>year/month</a:t>
              </a:r>
              <a:r>
                <a:rPr lang="hr-HR" sz="1100" u="sng">
                  <a:solidFill>
                    <a:schemeClr val="dk1"/>
                  </a:solidFill>
                  <a:effectLst/>
                  <a:latin typeface="+mn-lt"/>
                  <a:ea typeface="+mn-ea"/>
                  <a:cs typeface="+mn-cs"/>
                </a:rPr>
                <a:t>/...</a:t>
              </a:r>
              <a:r>
                <a:rPr lang="en-GB" sz="1100">
                  <a:solidFill>
                    <a:schemeClr val="dk1"/>
                  </a:solidFill>
                  <a:effectLst/>
                  <a:latin typeface="+mn-lt"/>
                  <a:ea typeface="+mn-ea"/>
                  <a:cs typeface="+mn-cs"/>
                </a:rPr>
                <a:t>)</a:t>
              </a:r>
              <a:r>
                <a:rPr lang="hr-BA" sz="1100">
                  <a:solidFill>
                    <a:schemeClr val="dk1"/>
                  </a:solidFill>
                  <a:effectLst/>
                  <a:latin typeface="+mn-lt"/>
                  <a:ea typeface="+mn-ea"/>
                  <a:cs typeface="+mn-cs"/>
                </a:rPr>
                <a:t>.</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EXPONENTIAL MODEL	y=a*e^(cx)</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x=0 in</a:t>
              </a:r>
              <a:r>
                <a:rPr lang="hr-HR" sz="1100" b="1" baseline="0">
                  <a:solidFill>
                    <a:schemeClr val="dk1"/>
                  </a:solidFill>
                  <a:effectLst/>
                  <a:latin typeface="+mn-lt"/>
                  <a:ea typeface="+mn-ea"/>
                  <a:cs typeface="+mn-cs"/>
                </a:rPr>
                <a:t> initial</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____</a:t>
              </a:r>
              <a:r>
                <a:rPr lang="hr-HR" sz="1100" b="1" baseline="0">
                  <a:solidFill>
                    <a:schemeClr val="dk1"/>
                  </a:solidFill>
                  <a:effectLst/>
                  <a:latin typeface="+mn-lt"/>
                  <a:ea typeface="+mn-ea"/>
                  <a:cs typeface="+mn-cs"/>
                </a:rPr>
                <a:t> </a:t>
              </a:r>
              <a:r>
                <a:rPr lang="hr-HR" sz="1100" b="1" u="sng" baseline="0">
                  <a:solidFill>
                    <a:schemeClr val="dk1"/>
                  </a:solidFill>
                  <a:effectLst/>
                  <a:latin typeface="+mn-lt"/>
                  <a:ea typeface="+mn-ea"/>
                  <a:cs typeface="+mn-cs"/>
                </a:rPr>
                <a:t>y</a:t>
              </a:r>
              <a:r>
                <a:rPr lang="hr-HR" sz="1100" b="1" u="sng">
                  <a:solidFill>
                    <a:schemeClr val="dk1"/>
                  </a:solidFill>
                  <a:effectLst/>
                  <a:latin typeface="+mn-lt"/>
                  <a:ea typeface="+mn-ea"/>
                  <a:cs typeface="+mn-cs"/>
                </a:rPr>
                <a:t>ear/month</a:t>
              </a:r>
              <a:endParaRPr lang="hr-HR">
                <a:effectLst/>
              </a:endParaRPr>
            </a:p>
            <a:p>
              <a:r>
                <a:rPr lang="hr-HR" sz="1100" b="1">
                  <a:solidFill>
                    <a:schemeClr val="dk1"/>
                  </a:solidFill>
                  <a:effectLst/>
                  <a:latin typeface="+mn-lt"/>
                  <a:ea typeface="+mn-ea"/>
                  <a:cs typeface="+mn-cs"/>
                </a:rPr>
                <a:t>unit for x is one </a:t>
              </a:r>
              <a:r>
                <a:rPr lang="hr-HR" sz="1100" b="1" u="sng">
                  <a:solidFill>
                    <a:schemeClr val="dk1"/>
                  </a:solidFill>
                  <a:effectLst/>
                  <a:latin typeface="+mn-lt"/>
                  <a:ea typeface="+mn-ea"/>
                  <a:cs typeface="+mn-cs"/>
                </a:rPr>
                <a:t>year/month</a:t>
              </a:r>
              <a:endParaRPr lang="hr-HR">
                <a:effectLst/>
              </a:endParaRPr>
            </a:p>
            <a:p>
              <a:r>
                <a:rPr lang="hr-HR" sz="1100" b="1">
                  <a:solidFill>
                    <a:schemeClr val="dk1"/>
                  </a:solidFill>
                  <a:effectLst/>
                  <a:latin typeface="+mn-lt"/>
                  <a:ea typeface="+mn-ea"/>
                  <a:cs typeface="+mn-cs"/>
                </a:rPr>
                <a:t>unit for y is </a:t>
              </a:r>
              <a:r>
                <a:rPr lang="hr-HR" sz="1100" b="1" u="sng">
                  <a:solidFill>
                    <a:schemeClr val="dk1"/>
                  </a:solidFill>
                  <a:effectLst/>
                  <a:latin typeface="+mn-lt"/>
                  <a:ea typeface="+mn-ea"/>
                  <a:cs typeface="+mn-cs"/>
                </a:rPr>
                <a:t>1/1000/million</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EUR, tons, units, products...</a:t>
              </a:r>
              <a:endParaRPr lang="hr-HR">
                <a:effectLst/>
              </a:endParaRPr>
            </a:p>
            <a:p>
              <a:r>
                <a:rPr lang="hr-HR" sz="1100" b="1">
                  <a:solidFill>
                    <a:schemeClr val="dk1"/>
                  </a:solidFill>
                  <a:effectLst/>
                  <a:latin typeface="+mn-lt"/>
                  <a:ea typeface="+mn-ea"/>
                  <a:cs typeface="+mn-cs"/>
                </a:rPr>
                <a:t> </a:t>
              </a:r>
              <a:endParaRPr lang="hr-H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hr-HR" sz="1100">
                  <a:solidFill>
                    <a:schemeClr val="dk1"/>
                  </a:solidFill>
                  <a:effectLst/>
                  <a:latin typeface="+mn-lt"/>
                  <a:ea typeface="+mn-ea"/>
                  <a:cs typeface="+mn-cs"/>
                </a:rPr>
                <a:t>a = ____ The expected (trend) value in initial </a:t>
              </a:r>
              <a:r>
                <a:rPr lang="hr-HR" sz="1100" u="sng">
                  <a:solidFill>
                    <a:schemeClr val="dk1"/>
                  </a:solidFill>
                  <a:effectLst/>
                  <a:latin typeface="+mn-lt"/>
                  <a:ea typeface="+mn-ea"/>
                  <a:cs typeface="+mn-cs"/>
                </a:rPr>
                <a:t>year/month </a:t>
              </a:r>
              <a:r>
                <a:rPr lang="hr-HR" sz="1100">
                  <a:solidFill>
                    <a:schemeClr val="dk1"/>
                  </a:solidFill>
                  <a:effectLst/>
                  <a:latin typeface="+mn-lt"/>
                  <a:ea typeface="+mn-ea"/>
                  <a:cs typeface="+mn-cs"/>
                </a:rPr>
                <a:t>is </a:t>
              </a:r>
              <a:r>
                <a:rPr lang="hr-HR" sz="1100" b="1" i="1">
                  <a:solidFill>
                    <a:schemeClr val="dk1"/>
                  </a:solidFill>
                  <a:effectLst/>
                  <a:latin typeface="+mn-lt"/>
                  <a:ea typeface="+mn-ea"/>
                  <a:cs typeface="+mn-cs"/>
                </a:rPr>
                <a:t>a</a:t>
              </a:r>
              <a:r>
                <a:rPr lang="hr-HR" sz="1100">
                  <a:solidFill>
                    <a:schemeClr val="dk1"/>
                  </a:solidFill>
                  <a:effectLst/>
                  <a:latin typeface="+mn-lt"/>
                  <a:ea typeface="+mn-ea"/>
                  <a:cs typeface="+mn-cs"/>
                </a:rPr>
                <a:t> units.</a:t>
              </a:r>
            </a:p>
            <a:p>
              <a:pPr marL="0" marR="0" lvl="0" indent="0" defTabSz="914400" eaLnBrk="1" fontAlgn="auto" latinLnBrk="0" hangingPunct="1">
                <a:lnSpc>
                  <a:spcPct val="100000"/>
                </a:lnSpc>
                <a:spcBef>
                  <a:spcPts val="0"/>
                </a:spcBef>
                <a:spcAft>
                  <a:spcPts val="0"/>
                </a:spcAft>
                <a:buClrTx/>
                <a:buSzTx/>
                <a:buFontTx/>
                <a:buNone/>
                <a:tabLst/>
                <a:defRPr/>
              </a:pPr>
              <a:endParaRPr lang="hr-H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hr-HR" sz="1100">
                  <a:solidFill>
                    <a:schemeClr val="dk1"/>
                  </a:solidFill>
                  <a:effectLst/>
                  <a:latin typeface="+mn-lt"/>
                  <a:ea typeface="+mn-ea"/>
                  <a:cs typeface="+mn-cs"/>
                </a:rPr>
                <a:t>If </a:t>
              </a:r>
              <a:r>
                <a:rPr lang="hr-HR" sz="1100" b="1">
                  <a:solidFill>
                    <a:schemeClr val="dk1"/>
                  </a:solidFill>
                  <a:effectLst/>
                  <a:latin typeface="+mn-lt"/>
                  <a:ea typeface="+mn-ea"/>
                  <a:cs typeface="+mn-cs"/>
                </a:rPr>
                <a:t>c &lt; 0,05</a:t>
              </a:r>
              <a:r>
                <a:rPr lang="hr-HR" sz="1100">
                  <a:solidFill>
                    <a:schemeClr val="dk1"/>
                  </a:solidFill>
                  <a:effectLst/>
                  <a:latin typeface="+mn-lt"/>
                  <a:ea typeface="+mn-ea"/>
                  <a:cs typeface="+mn-cs"/>
                </a:rPr>
                <a:t> then </a:t>
              </a:r>
              <a:r>
                <a:rPr lang="hr-HR" sz="1100" b="1">
                  <a:solidFill>
                    <a:schemeClr val="dk1"/>
                  </a:solidFill>
                  <a:effectLst/>
                  <a:latin typeface="+mn-lt"/>
                  <a:ea typeface="+mn-ea"/>
                  <a:cs typeface="+mn-cs"/>
                </a:rPr>
                <a:t>s =c*100%</a:t>
              </a:r>
            </a:p>
            <a:p>
              <a:r>
                <a:rPr lang="hr-BA" sz="1100">
                  <a:solidFill>
                    <a:schemeClr val="dk1"/>
                  </a:solidFill>
                  <a:effectLst/>
                  <a:latin typeface="+mn-lt"/>
                  <a:ea typeface="+mn-ea"/>
                  <a:cs typeface="+mn-cs"/>
                </a:rPr>
                <a:t>If</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c &gt; 0,05 </a:t>
              </a:r>
              <a:r>
                <a:rPr lang="hr-HR" sz="1100" b="0" baseline="0">
                  <a:solidFill>
                    <a:schemeClr val="dk1"/>
                  </a:solidFill>
                  <a:effectLst/>
                  <a:latin typeface="+mn-lt"/>
                  <a:ea typeface="+mn-ea"/>
                  <a:cs typeface="+mn-cs"/>
                </a:rPr>
                <a:t>f</a:t>
              </a:r>
              <a:r>
                <a:rPr lang="en-GB" sz="1100" b="0">
                  <a:solidFill>
                    <a:schemeClr val="dk1"/>
                  </a:solidFill>
                  <a:effectLst/>
                  <a:latin typeface="+mn-lt"/>
                  <a:ea typeface="+mn-ea"/>
                  <a:cs typeface="+mn-cs"/>
                </a:rPr>
                <a:t>irst calculate </a:t>
              </a:r>
              <a:r>
                <a:rPr lang="en-GB" sz="1100" b="1">
                  <a:solidFill>
                    <a:schemeClr val="dk1"/>
                  </a:solidFill>
                  <a:effectLst/>
                  <a:latin typeface="+mn-lt"/>
                  <a:ea typeface="+mn-ea"/>
                  <a:cs typeface="+mn-cs"/>
                </a:rPr>
                <a:t>b=exp(c) </a:t>
              </a:r>
              <a:r>
                <a:rPr lang="hr-HR" sz="1100" b="0">
                  <a:solidFill>
                    <a:schemeClr val="dk1"/>
                  </a:solidFill>
                  <a:effectLst/>
                  <a:latin typeface="+mn-lt"/>
                  <a:ea typeface="+mn-ea"/>
                  <a:cs typeface="+mn-cs"/>
                </a:rPr>
                <a:t>(</a:t>
              </a:r>
              <a:r>
                <a:rPr lang="en-GB" sz="1100" b="0">
                  <a:solidFill>
                    <a:schemeClr val="dk1"/>
                  </a:solidFill>
                  <a:effectLst/>
                  <a:latin typeface="+mn-lt"/>
                  <a:ea typeface="+mn-ea"/>
                  <a:cs typeface="+mn-cs"/>
                </a:rPr>
                <a:t>to 4 decimal places) and write it in the format </a:t>
              </a:r>
              <a:r>
                <a:rPr lang="en-GB" sz="1100" b="1">
                  <a:solidFill>
                    <a:schemeClr val="dk1"/>
                  </a:solidFill>
                  <a:effectLst/>
                  <a:latin typeface="+mn-lt"/>
                  <a:ea typeface="+mn-ea"/>
                  <a:cs typeface="+mn-cs"/>
                </a:rPr>
                <a:t>y=a*b^x</a:t>
              </a:r>
              <a:endParaRPr lang="hr-HR">
                <a:effectLst/>
              </a:endParaRPr>
            </a:p>
            <a:p>
              <a:r>
                <a:rPr lang="en-GB" sz="1100" b="1">
                  <a:solidFill>
                    <a:schemeClr val="dk1"/>
                  </a:solidFill>
                  <a:effectLst/>
                  <a:latin typeface="+mn-lt"/>
                  <a:ea typeface="+mn-ea"/>
                  <a:cs typeface="+mn-cs"/>
                </a:rPr>
                <a:t>s=(b-1)*100%</a:t>
              </a:r>
              <a:endParaRPr lang="hr-H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c = ____</a:t>
              </a:r>
              <a:r>
                <a:rPr lang="en-GB" sz="1100">
                  <a:solidFill>
                    <a:schemeClr val="dk1"/>
                  </a:solidFill>
                  <a:effectLst/>
                  <a:latin typeface="+mn-lt"/>
                  <a:ea typeface="+mn-ea"/>
                  <a:cs typeface="+mn-cs"/>
                </a:rPr>
                <a:t>In the observed period, </a:t>
              </a:r>
              <a:r>
                <a:rPr lang="en-GB" sz="1100" b="1">
                  <a:solidFill>
                    <a:schemeClr val="dk1"/>
                  </a:solidFill>
                  <a:effectLst/>
                  <a:latin typeface="+mn-lt"/>
                  <a:ea typeface="+mn-ea"/>
                  <a:cs typeface="+mn-cs"/>
                </a:rPr>
                <a:t>y</a:t>
              </a:r>
              <a:r>
                <a:rPr lang="en-GB" sz="1100">
                  <a:solidFill>
                    <a:schemeClr val="dk1"/>
                  </a:solidFill>
                  <a:effectLst/>
                  <a:latin typeface="+mn-lt"/>
                  <a:ea typeface="+mn-ea"/>
                  <a:cs typeface="+mn-cs"/>
                </a:rPr>
                <a:t> </a:t>
              </a:r>
              <a:r>
                <a:rPr lang="en-GB" sz="1100" u="sng">
                  <a:solidFill>
                    <a:schemeClr val="dk1"/>
                  </a:solidFill>
                  <a:effectLst/>
                  <a:latin typeface="+mn-lt"/>
                  <a:ea typeface="+mn-ea"/>
                  <a:cs typeface="+mn-cs"/>
                </a:rPr>
                <a:t>increased/decreased</a:t>
              </a:r>
              <a:r>
                <a:rPr lang="en-GB" sz="1100">
                  <a:solidFill>
                    <a:schemeClr val="dk1"/>
                  </a:solidFill>
                  <a:effectLst/>
                  <a:latin typeface="+mn-lt"/>
                  <a:ea typeface="+mn-ea"/>
                  <a:cs typeface="+mn-cs"/>
                </a:rPr>
                <a:t> by </a:t>
              </a:r>
              <a:r>
                <a:rPr lang="hr-BA" sz="1100" b="1">
                  <a:solidFill>
                    <a:schemeClr val="dk1"/>
                  </a:solidFill>
                  <a:effectLst/>
                  <a:latin typeface="+mn-lt"/>
                  <a:ea typeface="+mn-ea"/>
                  <a:cs typeface="+mn-cs"/>
                </a:rPr>
                <a:t>s%</a:t>
              </a:r>
              <a:r>
                <a:rPr lang="en-GB" sz="1100">
                  <a:solidFill>
                    <a:schemeClr val="dk1"/>
                  </a:solidFill>
                  <a:effectLst/>
                  <a:latin typeface="+mn-lt"/>
                  <a:ea typeface="+mn-ea"/>
                  <a:cs typeface="+mn-cs"/>
                </a:rPr>
                <a:t> on average </a:t>
              </a:r>
              <a:r>
                <a:rPr lang="hr-HR" sz="1100">
                  <a:solidFill>
                    <a:schemeClr val="dk1"/>
                  </a:solidFill>
                  <a:effectLst/>
                  <a:latin typeface="+mn-lt"/>
                  <a:ea typeface="+mn-ea"/>
                  <a:cs typeface="+mn-cs"/>
                </a:rPr>
                <a:t>per</a:t>
              </a:r>
              <a:r>
                <a:rPr lang="hr-HR" sz="1100" baseline="0">
                  <a:solidFill>
                    <a:schemeClr val="dk1"/>
                  </a:solidFill>
                  <a:effectLst/>
                  <a:latin typeface="+mn-lt"/>
                  <a:ea typeface="+mn-ea"/>
                  <a:cs typeface="+mn-cs"/>
                </a:rPr>
                <a:t> </a:t>
              </a:r>
              <a:r>
                <a:rPr lang="en-GB" sz="1100" u="sng">
                  <a:solidFill>
                    <a:schemeClr val="dk1"/>
                  </a:solidFill>
                  <a:effectLst/>
                  <a:latin typeface="+mn-lt"/>
                  <a:ea typeface="+mn-ea"/>
                  <a:cs typeface="+mn-cs"/>
                </a:rPr>
                <a:t>year/month</a:t>
              </a:r>
              <a:r>
                <a:rPr lang="hr-HR" sz="1100" u="sng">
                  <a:solidFill>
                    <a:schemeClr val="dk1"/>
                  </a:solidFill>
                  <a:effectLst/>
                  <a:latin typeface="+mn-lt"/>
                  <a:ea typeface="+mn-ea"/>
                  <a:cs typeface="+mn-cs"/>
                </a:rPr>
                <a:t>/...</a:t>
              </a:r>
              <a:r>
                <a:rPr lang="en-GB" sz="1100">
                  <a:solidFill>
                    <a:schemeClr val="dk1"/>
                  </a:solidFill>
                  <a:effectLst/>
                  <a:latin typeface="+mn-lt"/>
                  <a:ea typeface="+mn-ea"/>
                  <a:cs typeface="+mn-cs"/>
                </a:rPr>
                <a:t>).</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REPRESENTATIVNESS</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R^2 % of periodical changes of </a:t>
              </a:r>
              <a:r>
                <a:rPr lang="hr-HR" sz="1100" b="1">
                  <a:solidFill>
                    <a:schemeClr val="dk1"/>
                  </a:solidFill>
                  <a:effectLst/>
                  <a:latin typeface="+mn-lt"/>
                  <a:ea typeface="+mn-ea"/>
                  <a:cs typeface="+mn-cs"/>
                </a:rPr>
                <a:t>y</a:t>
              </a:r>
              <a:r>
                <a:rPr lang="hr-HR" sz="1100">
                  <a:solidFill>
                    <a:schemeClr val="dk1"/>
                  </a:solidFill>
                  <a:effectLst/>
                  <a:latin typeface="+mn-lt"/>
                  <a:ea typeface="+mn-ea"/>
                  <a:cs typeface="+mn-cs"/>
                </a:rPr>
                <a:t> is explainedy</a:t>
              </a:r>
              <a:r>
                <a:rPr lang="hr-HR" sz="1100" baseline="0">
                  <a:solidFill>
                    <a:schemeClr val="dk1"/>
                  </a:solidFill>
                  <a:effectLst/>
                  <a:latin typeface="+mn-lt"/>
                  <a:ea typeface="+mn-ea"/>
                  <a:cs typeface="+mn-cs"/>
                </a:rPr>
                <a:t> by </a:t>
              </a:r>
              <a:r>
                <a:rPr lang="hr-HR" sz="1100" u="sng" baseline="0">
                  <a:solidFill>
                    <a:schemeClr val="dk1"/>
                  </a:solidFill>
                  <a:effectLst/>
                  <a:latin typeface="+mn-lt"/>
                  <a:ea typeface="+mn-ea"/>
                  <a:cs typeface="+mn-cs"/>
                </a:rPr>
                <a:t>linear/exponential </a:t>
              </a:r>
              <a:r>
                <a:rPr lang="hr-HR" sz="1100" baseline="0">
                  <a:solidFill>
                    <a:schemeClr val="dk1"/>
                  </a:solidFill>
                  <a:effectLst/>
                  <a:latin typeface="+mn-lt"/>
                  <a:ea typeface="+mn-ea"/>
                  <a:cs typeface="+mn-cs"/>
                </a:rPr>
                <a:t>model.</a:t>
              </a:r>
            </a:p>
            <a:p>
              <a:endParaRPr lang="hr-BA" sz="1100"/>
            </a:p>
            <a:p>
              <a:endParaRPr lang="en-US" sz="1100"/>
            </a:p>
            <a:p>
              <a:r>
                <a:rPr lang="hr-HR" sz="1800" b="1">
                  <a:solidFill>
                    <a:schemeClr val="dk1"/>
                  </a:solidFill>
                  <a:effectLst/>
                  <a:latin typeface="+mn-lt"/>
                  <a:ea typeface="+mn-ea"/>
                  <a:cs typeface="+mn-cs"/>
                </a:rPr>
                <a:t>INDICES:</a:t>
              </a:r>
              <a:endParaRPr lang="hr-HR" sz="1800">
                <a:solidFill>
                  <a:schemeClr val="dk1"/>
                </a:solidFill>
                <a:effectLst/>
                <a:latin typeface="+mn-lt"/>
                <a:ea typeface="+mn-ea"/>
                <a:cs typeface="+mn-cs"/>
              </a:endParaRPr>
            </a:p>
            <a:p>
              <a:r>
                <a:rPr lang="hr-HR" sz="1100" b="1">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1.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 →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1</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2.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 →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 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3.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 → BASE INDEX (It ____=100)</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b</a:t>
              </a:r>
              <a:r>
                <a:rPr lang="hr-HR" sz="1100">
                  <a:solidFill>
                    <a:schemeClr val="dk1"/>
                  </a:solidFill>
                  <a:effectLst/>
                  <a:latin typeface="+mn-lt"/>
                  <a:ea typeface="+mn-ea"/>
                  <a:cs typeface="+mn-cs"/>
                </a:rPr>
                <a:t>(F4)*100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4. BASE INDEX (It ____=100) →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b</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b</a:t>
              </a:r>
              <a:r>
                <a:rPr lang="hr-HR" sz="1100">
                  <a:solidFill>
                    <a:schemeClr val="dk1"/>
                  </a:solidFill>
                  <a:effectLst/>
                  <a:latin typeface="+mn-lt"/>
                  <a:ea typeface="+mn-ea"/>
                  <a:cs typeface="+mn-cs"/>
                </a:rPr>
                <a:t>(F4)*I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5. BASE INDEX (It ____=100) →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1</a:t>
              </a:r>
              <a:r>
                <a:rPr lang="hr-HR" sz="1100">
                  <a:solidFill>
                    <a:schemeClr val="dk1"/>
                  </a:solidFill>
                  <a:effectLst/>
                  <a:latin typeface="+mn-lt"/>
                  <a:ea typeface="+mn-ea"/>
                  <a:cs typeface="+mn-cs"/>
                </a:rPr>
                <a:t>*100 </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6.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 → BASE INDEX (It ____=100)</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 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	</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7. BASE INDEX (It ____=100) → BASE INDEX (It ____=100)</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baseline="30000">
                  <a:solidFill>
                    <a:schemeClr val="dk1"/>
                  </a:solidFill>
                  <a:effectLst/>
                  <a:latin typeface="+mn-lt"/>
                  <a:ea typeface="+mn-ea"/>
                  <a:cs typeface="+mn-cs"/>
                </a:rPr>
                <a:t>N</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baseline="30000">
                  <a:solidFill>
                    <a:schemeClr val="dk1"/>
                  </a:solidFill>
                  <a:effectLst/>
                  <a:latin typeface="+mn-lt"/>
                  <a:ea typeface="+mn-ea"/>
                  <a:cs typeface="+mn-cs"/>
                </a:rPr>
                <a:t>S</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b</a:t>
              </a:r>
              <a:r>
                <a:rPr lang="hr-HR" sz="1100" baseline="30000">
                  <a:solidFill>
                    <a:schemeClr val="dk1"/>
                  </a:solidFill>
                  <a:effectLst/>
                  <a:latin typeface="+mn-lt"/>
                  <a:ea typeface="+mn-ea"/>
                  <a:cs typeface="+mn-cs"/>
                </a:rPr>
                <a:t>S</a:t>
              </a:r>
              <a:r>
                <a:rPr lang="hr-HR" sz="1100">
                  <a:solidFill>
                    <a:schemeClr val="dk1"/>
                  </a:solidFill>
                  <a:effectLst/>
                  <a:latin typeface="+mn-lt"/>
                  <a:ea typeface="+mn-ea"/>
                  <a:cs typeface="+mn-cs"/>
                </a:rPr>
                <a:t>(F4)*100</a:t>
              </a:r>
            </a:p>
            <a:p>
              <a:r>
                <a:rPr lang="hr-HR" sz="1100">
                  <a:solidFill>
                    <a:schemeClr val="dk1"/>
                  </a:solidFill>
                  <a:effectLst/>
                  <a:latin typeface="+mn-lt"/>
                  <a:ea typeface="+mn-ea"/>
                  <a:cs typeface="+mn-cs"/>
                </a:rPr>
                <a:t> </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GROUP INDICES</a:t>
              </a:r>
            </a:p>
            <a:p>
              <a:r>
                <a:rPr lang="hr-HR"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hr-HR" sz="1100">
                  <a:solidFill>
                    <a:schemeClr val="dk1"/>
                  </a:solidFill>
                  <a:effectLst/>
                  <a:latin typeface="+mn-lt"/>
                  <a:ea typeface="+mn-ea"/>
                  <a:cs typeface="+mn-cs"/>
                </a:rPr>
                <a:t>1. </a:t>
              </a:r>
              <a:r>
                <a:rPr lang="en-GB" sz="1100" u="sng">
                  <a:solidFill>
                    <a:schemeClr val="dk1"/>
                  </a:solidFill>
                  <a:effectLst/>
                  <a:latin typeface="+mn-lt"/>
                  <a:ea typeface="+mn-ea"/>
                  <a:cs typeface="+mn-cs"/>
                </a:rPr>
                <a:t>How much did the prices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quantities from the </a:t>
              </a:r>
              <a:r>
                <a:rPr lang="en-GB" sz="1100" u="dbl">
                  <a:solidFill>
                    <a:schemeClr val="dk1"/>
                  </a:solidFill>
                  <a:effectLst/>
                  <a:latin typeface="+mn-lt"/>
                  <a:ea typeface="+mn-ea"/>
                  <a:cs typeface="+mn-cs"/>
                </a:rPr>
                <a:t>initial</a:t>
              </a:r>
              <a:r>
                <a:rPr lang="en-GB" sz="1100" u="sng">
                  <a:solidFill>
                    <a:schemeClr val="dk1"/>
                  </a:solidFill>
                  <a:effectLst/>
                  <a:latin typeface="+mn-lt"/>
                  <a:ea typeface="+mn-ea"/>
                  <a:cs typeface="+mn-cs"/>
                </a:rPr>
                <a:t> year?</a:t>
              </a:r>
              <a:endParaRPr lang="hr-HR" sz="11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hr-HR" sz="1100" i="1">
                        <a:solidFill>
                          <a:schemeClr val="dk1"/>
                        </a:solidFill>
                        <a:effectLst/>
                        <a:latin typeface="Cambria Math" panose="02040503050406030204" pitchFamily="18" charset="0"/>
                        <a:ea typeface="+mn-ea"/>
                        <a:cs typeface="+mn-cs"/>
                      </a:rPr>
                      <m:t>𝑃</m:t>
                    </m:r>
                    <m:r>
                      <a:rPr lang="hr-HR" sz="1100" i="1">
                        <a:solidFill>
                          <a:schemeClr val="dk1"/>
                        </a:solidFill>
                        <a:effectLst/>
                        <a:latin typeface="Cambria Math" panose="02040503050406030204" pitchFamily="18" charset="0"/>
                        <a:ea typeface="+mn-ea"/>
                        <a:cs typeface="+mn-cs"/>
                      </a:rPr>
                      <m:t>(</m:t>
                    </m:r>
                    <m:r>
                      <a:rPr lang="hr-HR" sz="1100" i="1">
                        <a:solidFill>
                          <a:schemeClr val="dk1"/>
                        </a:solidFill>
                        <a:effectLst/>
                        <a:latin typeface="Cambria Math" panose="02040503050406030204" pitchFamily="18" charset="0"/>
                        <a:ea typeface="+mn-ea"/>
                        <a:cs typeface="+mn-cs"/>
                      </a:rPr>
                      <m:t>𝑞</m:t>
                    </m:r>
                    <m:r>
                      <a:rPr lang="hr-HR" sz="1100" i="1">
                        <a:solidFill>
                          <a:schemeClr val="dk1"/>
                        </a:solidFill>
                        <a:effectLst/>
                        <a:latin typeface="Cambria Math" panose="02040503050406030204" pitchFamily="18" charset="0"/>
                        <a:ea typeface="+mn-ea"/>
                        <a:cs typeface="+mn-cs"/>
                      </a:rPr>
                      <m:t>0)= </m:t>
                    </m:r>
                    <m:f>
                      <m:fPr>
                        <m:ctrlPr>
                          <a:rPr lang="hr-HR" sz="1100" i="1">
                            <a:solidFill>
                              <a:schemeClr val="dk1"/>
                            </a:solidFill>
                            <a:effectLst/>
                            <a:latin typeface="Cambria Math" panose="02040503050406030204" pitchFamily="18" charset="0"/>
                            <a:ea typeface="+mn-ea"/>
                            <a:cs typeface="+mn-cs"/>
                          </a:rPr>
                        </m:ctrlPr>
                      </m:fPr>
                      <m:num>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1</m:t>
                                </m:r>
                              </m:sub>
                            </m:sSub>
                            <m:r>
                              <a:rPr lang="hr-HR" sz="1100" i="1">
                                <a:solidFill>
                                  <a:schemeClr val="dk1"/>
                                </a:solidFill>
                                <a:effectLst/>
                                <a:latin typeface="Cambria Math" panose="02040503050406030204" pitchFamily="18" charset="0"/>
                                <a:ea typeface="Cambria Math" panose="02040503050406030204" pitchFamily="18" charset="0"/>
                                <a:cs typeface="+mn-cs"/>
                              </a:rPr>
                              <m:t>∙</m:t>
                            </m:r>
                            <m:sSub>
                              <m:sSubPr>
                                <m:ctrlPr>
                                  <a:rPr lang="hr-HR" sz="1100" i="1">
                                    <a:solidFill>
                                      <a:schemeClr val="dk1"/>
                                    </a:solidFill>
                                    <a:effectLst/>
                                    <a:latin typeface="Cambria Math" panose="02040503050406030204" pitchFamily="18" charset="0"/>
                                    <a:ea typeface="Cambria Math" panose="02040503050406030204" pitchFamily="18" charset="0"/>
                                    <a:cs typeface="+mn-cs"/>
                                  </a:rPr>
                                </m:ctrlPr>
                              </m:sSubPr>
                              <m:e>
                                <m:r>
                                  <a:rPr lang="hr-BA" sz="1100" b="0" i="1">
                                    <a:solidFill>
                                      <a:schemeClr val="dk1"/>
                                    </a:solidFill>
                                    <a:effectLst/>
                                    <a:latin typeface="Cambria Math" panose="02040503050406030204" pitchFamily="18" charset="0"/>
                                    <a:ea typeface="Cambria Math" panose="02040503050406030204" pitchFamily="18" charset="0"/>
                                    <a:cs typeface="+mn-cs"/>
                                  </a:rPr>
                                  <m:t>𝑞</m:t>
                                </m:r>
                              </m:e>
                              <m:sub>
                                <m:r>
                                  <a:rPr lang="hr-BA" sz="1100" b="0" i="1">
                                    <a:solidFill>
                                      <a:schemeClr val="dk1"/>
                                    </a:solidFill>
                                    <a:effectLst/>
                                    <a:latin typeface="Cambria Math" panose="02040503050406030204" pitchFamily="18" charset="0"/>
                                    <a:ea typeface="Cambria Math" panose="02040503050406030204" pitchFamily="18" charset="0"/>
                                    <a:cs typeface="+mn-cs"/>
                                  </a:rPr>
                                  <m:t>0</m:t>
                                </m:r>
                              </m:sub>
                            </m:sSub>
                          </m:e>
                        </m:nary>
                      </m:num>
                      <m:den>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0</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0</m:t>
                                </m:r>
                              </m:sub>
                            </m:sSub>
                          </m:e>
                        </m:nary>
                      </m:den>
                    </m:f>
                  </m:oMath>
                </m:oMathPara>
              </a14:m>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2. </a:t>
              </a:r>
              <a:r>
                <a:rPr lang="en-GB" sz="1100" u="sng">
                  <a:solidFill>
                    <a:schemeClr val="dk1"/>
                  </a:solidFill>
                  <a:effectLst/>
                  <a:latin typeface="+mn-lt"/>
                  <a:ea typeface="+mn-ea"/>
                  <a:cs typeface="+mn-cs"/>
                </a:rPr>
                <a:t>How much did the prices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quantities from the </a:t>
              </a:r>
              <a:r>
                <a:rPr lang="en-GB" sz="1100" u="dbl">
                  <a:solidFill>
                    <a:schemeClr val="dk1"/>
                  </a:solidFill>
                  <a:effectLst/>
                  <a:latin typeface="+mn-lt"/>
                  <a:ea typeface="+mn-ea"/>
                  <a:cs typeface="+mn-cs"/>
                </a:rPr>
                <a:t>final</a:t>
              </a:r>
              <a:r>
                <a:rPr lang="en-GB" sz="1100" u="sng">
                  <a:solidFill>
                    <a:schemeClr val="dk1"/>
                  </a:solidFill>
                  <a:effectLst/>
                  <a:latin typeface="+mn-lt"/>
                  <a:ea typeface="+mn-ea"/>
                  <a:cs typeface="+mn-cs"/>
                </a:rPr>
                <a:t> year</a:t>
              </a:r>
              <a:r>
                <a:rPr lang="hr-HR" sz="1100">
                  <a:solidFill>
                    <a:schemeClr val="dk1"/>
                  </a:solidFill>
                  <a:effectLst/>
                  <a:latin typeface="+mn-lt"/>
                  <a:ea typeface="+mn-ea"/>
                  <a:cs typeface="+mn-cs"/>
                </a:rPr>
                <a:t>?</a:t>
              </a:r>
            </a:p>
            <a:p>
              <a:pPr/>
              <a14:m>
                <m:oMathPara xmlns:m="http://schemas.openxmlformats.org/officeDocument/2006/math">
                  <m:oMathParaPr>
                    <m:jc m:val="centerGroup"/>
                  </m:oMathParaPr>
                  <m:oMath xmlns:m="http://schemas.openxmlformats.org/officeDocument/2006/math">
                    <m:r>
                      <a:rPr lang="hr-HR" sz="1100" i="1">
                        <a:solidFill>
                          <a:schemeClr val="dk1"/>
                        </a:solidFill>
                        <a:effectLst/>
                        <a:latin typeface="Cambria Math" panose="02040503050406030204" pitchFamily="18" charset="0"/>
                        <a:ea typeface="+mn-ea"/>
                        <a:cs typeface="+mn-cs"/>
                      </a:rPr>
                      <m:t>𝑃</m:t>
                    </m:r>
                    <m:r>
                      <a:rPr lang="hr-HR" sz="1100" i="1">
                        <a:solidFill>
                          <a:schemeClr val="dk1"/>
                        </a:solidFill>
                        <a:effectLst/>
                        <a:latin typeface="Cambria Math" panose="02040503050406030204" pitchFamily="18" charset="0"/>
                        <a:ea typeface="+mn-ea"/>
                        <a:cs typeface="+mn-cs"/>
                      </a:rPr>
                      <m:t>(</m:t>
                    </m:r>
                    <m:r>
                      <a:rPr lang="hr-HR" sz="1100" i="1">
                        <a:solidFill>
                          <a:schemeClr val="dk1"/>
                        </a:solidFill>
                        <a:effectLst/>
                        <a:latin typeface="Cambria Math" panose="02040503050406030204" pitchFamily="18" charset="0"/>
                        <a:ea typeface="+mn-ea"/>
                        <a:cs typeface="+mn-cs"/>
                      </a:rPr>
                      <m:t>𝑞</m:t>
                    </m:r>
                    <m:r>
                      <a:rPr lang="hr-BA" sz="1100" b="0" i="1">
                        <a:solidFill>
                          <a:schemeClr val="dk1"/>
                        </a:solidFill>
                        <a:effectLst/>
                        <a:latin typeface="Cambria Math" panose="02040503050406030204" pitchFamily="18" charset="0"/>
                        <a:ea typeface="+mn-ea"/>
                        <a:cs typeface="+mn-cs"/>
                      </a:rPr>
                      <m:t>1</m:t>
                    </m:r>
                    <m:r>
                      <a:rPr lang="hr-HR" sz="1100" i="1">
                        <a:solidFill>
                          <a:schemeClr val="dk1"/>
                        </a:solidFill>
                        <a:effectLst/>
                        <a:latin typeface="Cambria Math" panose="02040503050406030204" pitchFamily="18" charset="0"/>
                        <a:ea typeface="+mn-ea"/>
                        <a:cs typeface="+mn-cs"/>
                      </a:rPr>
                      <m:t>)= </m:t>
                    </m:r>
                    <m:f>
                      <m:fPr>
                        <m:ctrlPr>
                          <a:rPr lang="hr-HR" sz="1100" i="1">
                            <a:solidFill>
                              <a:schemeClr val="dk1"/>
                            </a:solidFill>
                            <a:effectLst/>
                            <a:latin typeface="Cambria Math" panose="02040503050406030204" pitchFamily="18" charset="0"/>
                            <a:ea typeface="+mn-ea"/>
                            <a:cs typeface="+mn-cs"/>
                          </a:rPr>
                        </m:ctrlPr>
                      </m:fPr>
                      <m:num>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1</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1</m:t>
                                </m:r>
                              </m:sub>
                            </m:sSub>
                          </m:e>
                        </m:nary>
                      </m:num>
                      <m:den>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0</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1</m:t>
                                </m:r>
                              </m:sub>
                            </m:sSub>
                          </m:e>
                        </m:nary>
                      </m:den>
                    </m:f>
                  </m:oMath>
                </m:oMathPara>
              </a14:m>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3. </a:t>
              </a:r>
              <a:r>
                <a:rPr lang="en-GB" sz="1100" u="sng">
                  <a:solidFill>
                    <a:schemeClr val="dk1"/>
                  </a:solidFill>
                  <a:effectLst/>
                  <a:latin typeface="+mn-lt"/>
                  <a:ea typeface="+mn-ea"/>
                  <a:cs typeface="+mn-cs"/>
                </a:rPr>
                <a:t>How much did the quantities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prices from the </a:t>
              </a:r>
              <a:r>
                <a:rPr lang="en-GB" sz="1100" u="dbl">
                  <a:solidFill>
                    <a:schemeClr val="dk1"/>
                  </a:solidFill>
                  <a:effectLst/>
                  <a:latin typeface="+mn-lt"/>
                  <a:ea typeface="+mn-ea"/>
                  <a:cs typeface="+mn-cs"/>
                </a:rPr>
                <a:t>initial</a:t>
              </a:r>
              <a:r>
                <a:rPr lang="en-GB" sz="1100" u="sng">
                  <a:solidFill>
                    <a:schemeClr val="dk1"/>
                  </a:solidFill>
                  <a:effectLst/>
                  <a:latin typeface="+mn-lt"/>
                  <a:ea typeface="+mn-ea"/>
                  <a:cs typeface="+mn-cs"/>
                </a:rPr>
                <a:t> year</a:t>
              </a:r>
              <a:r>
                <a:rPr lang="hr-HR" sz="1100">
                  <a:solidFill>
                    <a:schemeClr val="dk1"/>
                  </a:solidFill>
                  <a:effectLst/>
                  <a:latin typeface="+mn-lt"/>
                  <a:ea typeface="+mn-ea"/>
                  <a:cs typeface="+mn-cs"/>
                </a:rPr>
                <a:t>?</a:t>
              </a:r>
            </a:p>
            <a:p>
              <a:pPr/>
              <a14:m>
                <m:oMathPara xmlns:m="http://schemas.openxmlformats.org/officeDocument/2006/math">
                  <m:oMathParaPr>
                    <m:jc m:val="centerGroup"/>
                  </m:oMathParaPr>
                  <m:oMath xmlns:m="http://schemas.openxmlformats.org/officeDocument/2006/math">
                    <m:r>
                      <a:rPr lang="hr-BA" sz="1100" b="0" i="1">
                        <a:solidFill>
                          <a:schemeClr val="dk1"/>
                        </a:solidFill>
                        <a:effectLst/>
                        <a:latin typeface="Cambria Math" panose="02040503050406030204" pitchFamily="18" charset="0"/>
                        <a:ea typeface="+mn-ea"/>
                        <a:cs typeface="+mn-cs"/>
                      </a:rPr>
                      <m:t>𝑄</m:t>
                    </m:r>
                    <m:r>
                      <a:rPr lang="hr-HR" sz="1100" i="1">
                        <a:solidFill>
                          <a:schemeClr val="dk1"/>
                        </a:solidFill>
                        <a:effectLst/>
                        <a:latin typeface="Cambria Math" panose="02040503050406030204" pitchFamily="18" charset="0"/>
                        <a:ea typeface="+mn-ea"/>
                        <a:cs typeface="+mn-cs"/>
                      </a:rPr>
                      <m:t>(</m:t>
                    </m:r>
                    <m:r>
                      <a:rPr lang="hr-BA" sz="1100" b="0" i="1">
                        <a:solidFill>
                          <a:schemeClr val="dk1"/>
                        </a:solidFill>
                        <a:effectLst/>
                        <a:latin typeface="Cambria Math" panose="02040503050406030204" pitchFamily="18" charset="0"/>
                        <a:ea typeface="+mn-ea"/>
                        <a:cs typeface="+mn-cs"/>
                      </a:rPr>
                      <m:t>𝑝</m:t>
                    </m:r>
                    <m:r>
                      <a:rPr lang="hr-HR" sz="1100" i="1">
                        <a:solidFill>
                          <a:schemeClr val="dk1"/>
                        </a:solidFill>
                        <a:effectLst/>
                        <a:latin typeface="Cambria Math" panose="02040503050406030204" pitchFamily="18" charset="0"/>
                        <a:ea typeface="+mn-ea"/>
                        <a:cs typeface="+mn-cs"/>
                      </a:rPr>
                      <m:t>0)= </m:t>
                    </m:r>
                    <m:f>
                      <m:fPr>
                        <m:ctrlPr>
                          <a:rPr lang="hr-HR" sz="1100" i="1">
                            <a:solidFill>
                              <a:schemeClr val="dk1"/>
                            </a:solidFill>
                            <a:effectLst/>
                            <a:latin typeface="Cambria Math" panose="02040503050406030204" pitchFamily="18" charset="0"/>
                            <a:ea typeface="+mn-ea"/>
                            <a:cs typeface="+mn-cs"/>
                          </a:rPr>
                        </m:ctrlPr>
                      </m:fPr>
                      <m:num>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0</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1</m:t>
                                </m:r>
                              </m:sub>
                            </m:sSub>
                          </m:e>
                        </m:nary>
                      </m:num>
                      <m:den>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0</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0</m:t>
                                </m:r>
                              </m:sub>
                            </m:sSub>
                          </m:e>
                        </m:nary>
                      </m:den>
                    </m:f>
                  </m:oMath>
                </m:oMathPara>
              </a14:m>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4. </a:t>
              </a:r>
              <a:r>
                <a:rPr lang="en-GB" sz="1100" u="sng">
                  <a:solidFill>
                    <a:schemeClr val="dk1"/>
                  </a:solidFill>
                  <a:effectLst/>
                  <a:latin typeface="+mn-lt"/>
                  <a:ea typeface="+mn-ea"/>
                  <a:cs typeface="+mn-cs"/>
                </a:rPr>
                <a:t>How much did the quantities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prices from the </a:t>
              </a:r>
              <a:r>
                <a:rPr lang="en-GB" sz="1100" u="dbl">
                  <a:solidFill>
                    <a:schemeClr val="dk1"/>
                  </a:solidFill>
                  <a:effectLst/>
                  <a:latin typeface="+mn-lt"/>
                  <a:ea typeface="+mn-ea"/>
                  <a:cs typeface="+mn-cs"/>
                </a:rPr>
                <a:t>final</a:t>
              </a:r>
              <a:r>
                <a:rPr lang="en-GB" sz="1100" u="sng">
                  <a:solidFill>
                    <a:schemeClr val="dk1"/>
                  </a:solidFill>
                  <a:effectLst/>
                  <a:latin typeface="+mn-lt"/>
                  <a:ea typeface="+mn-ea"/>
                  <a:cs typeface="+mn-cs"/>
                </a:rPr>
                <a:t> year</a:t>
              </a:r>
              <a:r>
                <a:rPr lang="hr-HR" sz="1100">
                  <a:solidFill>
                    <a:schemeClr val="dk1"/>
                  </a:solidFill>
                  <a:effectLst/>
                  <a:latin typeface="+mn-lt"/>
                  <a:ea typeface="+mn-ea"/>
                  <a:cs typeface="+mn-cs"/>
                </a:rPr>
                <a:t>?</a:t>
              </a:r>
            </a:p>
            <a:p>
              <a:pPr algn="ctr"/>
              <a14:m>
                <m:oMathPara xmlns:m="http://schemas.openxmlformats.org/officeDocument/2006/math">
                  <m:oMathParaPr>
                    <m:jc m:val="centerGroup"/>
                  </m:oMathParaPr>
                  <m:oMath xmlns:m="http://schemas.openxmlformats.org/officeDocument/2006/math">
                    <m:r>
                      <a:rPr lang="hr-BA" sz="1100" b="0" i="1">
                        <a:solidFill>
                          <a:schemeClr val="dk1"/>
                        </a:solidFill>
                        <a:effectLst/>
                        <a:latin typeface="Cambria Math" panose="02040503050406030204" pitchFamily="18" charset="0"/>
                        <a:ea typeface="+mn-ea"/>
                        <a:cs typeface="+mn-cs"/>
                      </a:rPr>
                      <m:t>𝑄</m:t>
                    </m:r>
                    <m:d>
                      <m:dPr>
                        <m:ctrlPr>
                          <a:rPr lang="hr-HR" sz="1100" b="0" i="1">
                            <a:solidFill>
                              <a:schemeClr val="dk1"/>
                            </a:solidFill>
                            <a:effectLst/>
                            <a:latin typeface="Cambria Math" panose="02040503050406030204" pitchFamily="18" charset="0"/>
                            <a:ea typeface="+mn-ea"/>
                            <a:cs typeface="+mn-cs"/>
                          </a:rPr>
                        </m:ctrlPr>
                      </m:dPr>
                      <m:e>
                        <m:r>
                          <a:rPr lang="hr-BA" sz="1100" b="0" i="1">
                            <a:solidFill>
                              <a:schemeClr val="dk1"/>
                            </a:solidFill>
                            <a:effectLst/>
                            <a:latin typeface="Cambria Math" panose="02040503050406030204" pitchFamily="18" charset="0"/>
                            <a:ea typeface="+mn-ea"/>
                            <a:cs typeface="+mn-cs"/>
                          </a:rPr>
                          <m:t>𝑝</m:t>
                        </m:r>
                        <m:r>
                          <a:rPr lang="hr-BA" sz="1100" b="0" i="1">
                            <a:solidFill>
                              <a:schemeClr val="dk1"/>
                            </a:solidFill>
                            <a:effectLst/>
                            <a:latin typeface="Cambria Math" panose="02040503050406030204" pitchFamily="18" charset="0"/>
                            <a:ea typeface="+mn-ea"/>
                            <a:cs typeface="+mn-cs"/>
                          </a:rPr>
                          <m:t>1</m:t>
                        </m:r>
                      </m:e>
                    </m:d>
                    <m:r>
                      <a:rPr lang="hr-BA" sz="1100" b="0" i="1">
                        <a:solidFill>
                          <a:schemeClr val="dk1"/>
                        </a:solidFill>
                        <a:effectLst/>
                        <a:latin typeface="Cambria Math" panose="02040503050406030204" pitchFamily="18" charset="0"/>
                        <a:ea typeface="+mn-ea"/>
                        <a:cs typeface="+mn-cs"/>
                      </a:rPr>
                      <m:t>=</m:t>
                    </m:r>
                    <m:f>
                      <m:fPr>
                        <m:ctrlPr>
                          <a:rPr lang="hr-HR" sz="1100" i="1">
                            <a:solidFill>
                              <a:schemeClr val="dk1"/>
                            </a:solidFill>
                            <a:effectLst/>
                            <a:latin typeface="Cambria Math" panose="02040503050406030204" pitchFamily="18" charset="0"/>
                            <a:ea typeface="+mn-ea"/>
                            <a:cs typeface="+mn-cs"/>
                          </a:rPr>
                        </m:ctrlPr>
                      </m:fPr>
                      <m:num>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1</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1</m:t>
                                </m:r>
                              </m:sub>
                            </m:sSub>
                          </m:e>
                        </m:nary>
                      </m:num>
                      <m:den>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1</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b="0" i="1">
                                    <a:solidFill>
                                      <a:schemeClr val="dk1"/>
                                    </a:solidFill>
                                    <a:effectLst/>
                                    <a:latin typeface="Cambria Math" panose="02040503050406030204" pitchFamily="18" charset="0"/>
                                    <a:ea typeface="+mn-ea"/>
                                    <a:cs typeface="+mn-cs"/>
                                  </a:rPr>
                                  <m:t>𝑞</m:t>
                                </m:r>
                              </m:e>
                              <m:sub>
                                <m:r>
                                  <a:rPr lang="hr-BA" sz="1100" b="0" i="1">
                                    <a:solidFill>
                                      <a:schemeClr val="dk1"/>
                                    </a:solidFill>
                                    <a:effectLst/>
                                    <a:latin typeface="Cambria Math" panose="02040503050406030204" pitchFamily="18" charset="0"/>
                                    <a:ea typeface="+mn-ea"/>
                                    <a:cs typeface="+mn-cs"/>
                                  </a:rPr>
                                  <m:t>0</m:t>
                                </m:r>
                              </m:sub>
                            </m:sSub>
                          </m:e>
                        </m:nary>
                      </m:den>
                    </m:f>
                  </m:oMath>
                </m:oMathPara>
              </a14:m>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5. </a:t>
              </a:r>
              <a:r>
                <a:rPr lang="en-GB" sz="1100" u="sng">
                  <a:solidFill>
                    <a:schemeClr val="dk1"/>
                  </a:solidFill>
                  <a:effectLst/>
                  <a:latin typeface="+mn-lt"/>
                  <a:ea typeface="+mn-ea"/>
                  <a:cs typeface="+mn-cs"/>
                </a:rPr>
                <a:t>How much did the values</a:t>
              </a:r>
              <a:r>
                <a:rPr lang="en-GB" sz="1100">
                  <a:solidFill>
                    <a:schemeClr val="dk1"/>
                  </a:solidFill>
                  <a:effectLst/>
                  <a:latin typeface="+mn-lt"/>
                  <a:ea typeface="+mn-ea"/>
                  <a:cs typeface="+mn-cs"/>
                </a:rPr>
                <a:t> of</a:t>
              </a:r>
              <a:r>
                <a:rPr lang="en-GB" sz="1100" baseline="0">
                  <a:solidFill>
                    <a:schemeClr val="dk1"/>
                  </a:solidFill>
                  <a:effectLst/>
                  <a:latin typeface="+mn-lt"/>
                  <a:ea typeface="+mn-ea"/>
                  <a:cs typeface="+mn-cs"/>
                </a:rPr>
                <a:t> .... </a:t>
              </a:r>
              <a:r>
                <a:rPr lang="en-GB" sz="1100">
                  <a:solidFill>
                    <a:schemeClr val="dk1"/>
                  </a:solidFill>
                  <a:effectLst/>
                  <a:latin typeface="+mn-lt"/>
                  <a:ea typeface="+mn-ea"/>
                  <a:cs typeface="+mn-cs"/>
                </a:rPr>
                <a:t>change</a:t>
              </a:r>
              <a:r>
                <a:rPr lang="hr-BA" sz="1100">
                  <a:solidFill>
                    <a:schemeClr val="dk1"/>
                  </a:solidFill>
                  <a:effectLst/>
                  <a:latin typeface="+mn-lt"/>
                  <a:ea typeface="+mn-ea"/>
                  <a:cs typeface="+mn-cs"/>
                </a:rPr>
                <a:t>? </a:t>
              </a:r>
              <a:endParaRPr lang="hr-HR" sz="1100">
                <a:solidFill>
                  <a:schemeClr val="dk1"/>
                </a:solidFill>
                <a:effectLst/>
                <a:latin typeface="+mn-lt"/>
                <a:ea typeface="+mn-ea"/>
                <a:cs typeface="+mn-cs"/>
              </a:endParaRPr>
            </a:p>
            <a:p>
              <a:pPr algn="ctr"/>
              <a14:m>
                <m:oMathPara xmlns:m="http://schemas.openxmlformats.org/officeDocument/2006/math">
                  <m:oMathParaPr>
                    <m:jc m:val="centerGroup"/>
                  </m:oMathParaPr>
                  <m:oMath xmlns:m="http://schemas.openxmlformats.org/officeDocument/2006/math">
                    <m:r>
                      <a:rPr lang="hr-BA" sz="1100" b="0" i="1">
                        <a:solidFill>
                          <a:schemeClr val="dk1"/>
                        </a:solidFill>
                        <a:effectLst/>
                        <a:latin typeface="Cambria Math" panose="02040503050406030204" pitchFamily="18" charset="0"/>
                        <a:ea typeface="+mn-ea"/>
                        <a:cs typeface="+mn-cs"/>
                      </a:rPr>
                      <m:t>𝑉</m:t>
                    </m:r>
                    <m:r>
                      <a:rPr lang="hr-BA" sz="1100" i="1">
                        <a:solidFill>
                          <a:schemeClr val="dk1"/>
                        </a:solidFill>
                        <a:effectLst/>
                        <a:latin typeface="Cambria Math" panose="02040503050406030204" pitchFamily="18" charset="0"/>
                        <a:ea typeface="+mn-ea"/>
                        <a:cs typeface="+mn-cs"/>
                      </a:rPr>
                      <m:t>=</m:t>
                    </m:r>
                    <m:f>
                      <m:fPr>
                        <m:ctrlPr>
                          <a:rPr lang="hr-HR" sz="1100" i="1">
                            <a:solidFill>
                              <a:schemeClr val="dk1"/>
                            </a:solidFill>
                            <a:effectLst/>
                            <a:latin typeface="Cambria Math" panose="02040503050406030204" pitchFamily="18" charset="0"/>
                            <a:ea typeface="+mn-ea"/>
                            <a:cs typeface="+mn-cs"/>
                          </a:rPr>
                        </m:ctrlPr>
                      </m:fPr>
                      <m:num>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i="1">
                                    <a:solidFill>
                                      <a:schemeClr val="dk1"/>
                                    </a:solidFill>
                                    <a:effectLst/>
                                    <a:latin typeface="Cambria Math" panose="02040503050406030204" pitchFamily="18" charset="0"/>
                                    <a:ea typeface="+mn-ea"/>
                                    <a:cs typeface="+mn-cs"/>
                                  </a:rPr>
                                  <m:t>𝑝</m:t>
                                </m:r>
                              </m:e>
                              <m:sub>
                                <m:r>
                                  <a:rPr lang="hr-BA" sz="1100" i="1">
                                    <a:solidFill>
                                      <a:schemeClr val="dk1"/>
                                    </a:solidFill>
                                    <a:effectLst/>
                                    <a:latin typeface="Cambria Math" panose="02040503050406030204" pitchFamily="18" charset="0"/>
                                    <a:ea typeface="+mn-ea"/>
                                    <a:cs typeface="+mn-cs"/>
                                  </a:rPr>
                                  <m:t>1</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i="1">
                                    <a:solidFill>
                                      <a:schemeClr val="dk1"/>
                                    </a:solidFill>
                                    <a:effectLst/>
                                    <a:latin typeface="Cambria Math" panose="02040503050406030204" pitchFamily="18" charset="0"/>
                                    <a:ea typeface="+mn-ea"/>
                                    <a:cs typeface="+mn-cs"/>
                                  </a:rPr>
                                  <m:t>𝑞</m:t>
                                </m:r>
                              </m:e>
                              <m:sub>
                                <m:r>
                                  <a:rPr lang="hr-BA" sz="1100" i="1">
                                    <a:solidFill>
                                      <a:schemeClr val="dk1"/>
                                    </a:solidFill>
                                    <a:effectLst/>
                                    <a:latin typeface="Cambria Math" panose="02040503050406030204" pitchFamily="18" charset="0"/>
                                    <a:ea typeface="+mn-ea"/>
                                    <a:cs typeface="+mn-cs"/>
                                  </a:rPr>
                                  <m:t>1</m:t>
                                </m:r>
                              </m:sub>
                            </m:sSub>
                          </m:e>
                        </m:nary>
                      </m:num>
                      <m:den>
                        <m:nary>
                          <m:naryPr>
                            <m:chr m:val="∑"/>
                            <m:subHide m:val="on"/>
                            <m:supHide m:val="on"/>
                            <m:ctrlPr>
                              <a:rPr lang="hr-HR" sz="1100" i="1">
                                <a:solidFill>
                                  <a:schemeClr val="dk1"/>
                                </a:solidFill>
                                <a:effectLst/>
                                <a:latin typeface="Cambria Math" panose="02040503050406030204" pitchFamily="18" charset="0"/>
                                <a:ea typeface="+mn-ea"/>
                                <a:cs typeface="+mn-cs"/>
                              </a:rPr>
                            </m:ctrlPr>
                          </m:naryPr>
                          <m:sub/>
                          <m:sup/>
                          <m:e>
                            <m:sSub>
                              <m:sSubPr>
                                <m:ctrlPr>
                                  <a:rPr lang="hr-HR" sz="1100" i="1">
                                    <a:solidFill>
                                      <a:schemeClr val="dk1"/>
                                    </a:solidFill>
                                    <a:effectLst/>
                                    <a:latin typeface="Cambria Math" panose="02040503050406030204" pitchFamily="18" charset="0"/>
                                    <a:ea typeface="+mn-ea"/>
                                    <a:cs typeface="+mn-cs"/>
                                  </a:rPr>
                                </m:ctrlPr>
                              </m:sSubPr>
                              <m:e>
                                <m:r>
                                  <a:rPr lang="hr-BA" sz="1100" i="1">
                                    <a:solidFill>
                                      <a:schemeClr val="dk1"/>
                                    </a:solidFill>
                                    <a:effectLst/>
                                    <a:latin typeface="Cambria Math" panose="02040503050406030204" pitchFamily="18" charset="0"/>
                                    <a:ea typeface="+mn-ea"/>
                                    <a:cs typeface="+mn-cs"/>
                                  </a:rPr>
                                  <m:t>𝑝</m:t>
                                </m:r>
                              </m:e>
                              <m:sub>
                                <m:r>
                                  <a:rPr lang="hr-BA" sz="1100" b="0" i="1">
                                    <a:solidFill>
                                      <a:schemeClr val="dk1"/>
                                    </a:solidFill>
                                    <a:effectLst/>
                                    <a:latin typeface="Cambria Math" panose="02040503050406030204" pitchFamily="18" charset="0"/>
                                    <a:ea typeface="+mn-ea"/>
                                    <a:cs typeface="+mn-cs"/>
                                  </a:rPr>
                                  <m:t>0</m:t>
                                </m:r>
                              </m:sub>
                            </m:sSub>
                            <m:r>
                              <a:rPr lang="hr-HR" sz="1100" i="1">
                                <a:solidFill>
                                  <a:schemeClr val="dk1"/>
                                </a:solidFill>
                                <a:effectLst/>
                                <a:latin typeface="Cambria Math" panose="02040503050406030204" pitchFamily="18" charset="0"/>
                                <a:ea typeface="+mn-ea"/>
                                <a:cs typeface="+mn-cs"/>
                              </a:rPr>
                              <m:t>∙</m:t>
                            </m:r>
                            <m:sSub>
                              <m:sSubPr>
                                <m:ctrlPr>
                                  <a:rPr lang="hr-HR" sz="1100" i="1">
                                    <a:solidFill>
                                      <a:schemeClr val="dk1"/>
                                    </a:solidFill>
                                    <a:effectLst/>
                                    <a:latin typeface="Cambria Math" panose="02040503050406030204" pitchFamily="18" charset="0"/>
                                    <a:ea typeface="+mn-ea"/>
                                    <a:cs typeface="+mn-cs"/>
                                  </a:rPr>
                                </m:ctrlPr>
                              </m:sSubPr>
                              <m:e>
                                <m:r>
                                  <a:rPr lang="hr-BA" sz="1100" i="1">
                                    <a:solidFill>
                                      <a:schemeClr val="dk1"/>
                                    </a:solidFill>
                                    <a:effectLst/>
                                    <a:latin typeface="Cambria Math" panose="02040503050406030204" pitchFamily="18" charset="0"/>
                                    <a:ea typeface="+mn-ea"/>
                                    <a:cs typeface="+mn-cs"/>
                                  </a:rPr>
                                  <m:t>𝑞</m:t>
                                </m:r>
                              </m:e>
                              <m:sub>
                                <m:r>
                                  <a:rPr lang="hr-BA" sz="1100" i="1">
                                    <a:solidFill>
                                      <a:schemeClr val="dk1"/>
                                    </a:solidFill>
                                    <a:effectLst/>
                                    <a:latin typeface="Cambria Math" panose="02040503050406030204" pitchFamily="18" charset="0"/>
                                    <a:ea typeface="+mn-ea"/>
                                    <a:cs typeface="+mn-cs"/>
                                  </a:rPr>
                                  <m:t>0</m:t>
                                </m:r>
                              </m:sub>
                            </m:sSub>
                          </m:e>
                        </m:nary>
                      </m:den>
                    </m:f>
                  </m:oMath>
                </m:oMathPara>
              </a14:m>
              <a:endParaRPr lang="hr-BA" sz="1100">
                <a:solidFill>
                  <a:schemeClr val="dk1"/>
                </a:solidFill>
                <a:effectLst/>
                <a:latin typeface="+mn-lt"/>
                <a:ea typeface="+mn-ea"/>
                <a:cs typeface="+mn-cs"/>
              </a:endParaRPr>
            </a:p>
            <a:p>
              <a:pPr algn="ctr"/>
              <a:r>
                <a:rPr lang="hr-HR" sz="1100">
                  <a:solidFill>
                    <a:schemeClr val="dk1"/>
                  </a:solidFill>
                  <a:effectLst/>
                  <a:latin typeface="+mn-lt"/>
                  <a:ea typeface="+mn-ea"/>
                  <a:cs typeface="+mn-cs"/>
                </a:rPr>
                <a:t> </a:t>
              </a:r>
            </a:p>
            <a:p>
              <a:pPr algn="ctr"/>
              <a:endParaRPr lang="hr-HR" sz="1100">
                <a:solidFill>
                  <a:schemeClr val="dk1"/>
                </a:solidFill>
                <a:effectLst/>
                <a:latin typeface="+mn-lt"/>
                <a:ea typeface="+mn-ea"/>
                <a:cs typeface="+mn-cs"/>
              </a:endParaRPr>
            </a:p>
            <a:p>
              <a:r>
                <a:rPr lang="en-GB" sz="1100" b="1">
                  <a:solidFill>
                    <a:schemeClr val="dk1"/>
                  </a:solidFill>
                  <a:effectLst/>
                  <a:latin typeface="+mn-lt"/>
                  <a:ea typeface="+mn-ea"/>
                  <a:cs typeface="+mn-cs"/>
                </a:rPr>
                <a:t>REAL</a:t>
              </a:r>
              <a:r>
                <a:rPr lang="en-GB" sz="1100" b="1" baseline="0">
                  <a:solidFill>
                    <a:schemeClr val="dk1"/>
                  </a:solidFill>
                  <a:effectLst/>
                  <a:latin typeface="+mn-lt"/>
                  <a:ea typeface="+mn-ea"/>
                  <a:cs typeface="+mn-cs"/>
                </a:rPr>
                <a:t> SALARY (_____=100) = NOMINAL SALARY / COST OF LIVING BASE INDEX * 100</a:t>
              </a:r>
              <a:endParaRPr lang="hr-H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REAL</a:t>
              </a:r>
              <a:r>
                <a:rPr lang="en-GB" sz="1100" b="1" baseline="0">
                  <a:solidFill>
                    <a:schemeClr val="dk1"/>
                  </a:solidFill>
                  <a:effectLst/>
                  <a:latin typeface="+mn-lt"/>
                  <a:ea typeface="+mn-ea"/>
                  <a:cs typeface="+mn-cs"/>
                </a:rPr>
                <a:t> SALARY</a:t>
              </a:r>
              <a:r>
                <a:rPr lang="hr-BA" sz="1100" b="1" baseline="0">
                  <a:solidFill>
                    <a:schemeClr val="dk1"/>
                  </a:solidFill>
                  <a:effectLst/>
                  <a:latin typeface="+mn-lt"/>
                  <a:ea typeface="+mn-ea"/>
                  <a:cs typeface="+mn-cs"/>
                </a:rPr>
                <a:t> BASE INDEX</a:t>
              </a:r>
              <a:r>
                <a:rPr lang="en-GB" sz="1100" b="1" baseline="0">
                  <a:solidFill>
                    <a:schemeClr val="dk1"/>
                  </a:solidFill>
                  <a:effectLst/>
                  <a:latin typeface="+mn-lt"/>
                  <a:ea typeface="+mn-ea"/>
                  <a:cs typeface="+mn-cs"/>
                </a:rPr>
                <a:t> (_____=100) = NOMINAL SALARY</a:t>
              </a:r>
              <a:r>
                <a:rPr lang="hr-BA" sz="1100" b="1" baseline="0">
                  <a:solidFill>
                    <a:schemeClr val="dk1"/>
                  </a:solidFill>
                  <a:effectLst/>
                  <a:latin typeface="+mn-lt"/>
                  <a:ea typeface="+mn-ea"/>
                  <a:cs typeface="+mn-cs"/>
                </a:rPr>
                <a:t> BASE INDEX</a:t>
              </a:r>
              <a:r>
                <a:rPr lang="en-GB" sz="1100" b="1" baseline="0">
                  <a:solidFill>
                    <a:schemeClr val="dk1"/>
                  </a:solidFill>
                  <a:effectLst/>
                  <a:latin typeface="+mn-lt"/>
                  <a:ea typeface="+mn-ea"/>
                  <a:cs typeface="+mn-cs"/>
                </a:rPr>
                <a:t> / COST OF LIVING BASE INDEX * 100</a:t>
              </a:r>
              <a:endParaRPr lang="hr-HR">
                <a:effectLst/>
              </a:endParaRPr>
            </a:p>
            <a:p>
              <a:r>
                <a:rPr lang="hr-HR" sz="1100">
                  <a:solidFill>
                    <a:schemeClr val="dk1"/>
                  </a:solidFill>
                  <a:effectLst/>
                  <a:latin typeface="+mn-lt"/>
                  <a:ea typeface="+mn-ea"/>
                  <a:cs typeface="+mn-cs"/>
                </a:rPr>
                <a:t> </a:t>
              </a:r>
            </a:p>
            <a:p>
              <a:endParaRPr lang="hr-BA" sz="1800" b="1"/>
            </a:p>
            <a:p>
              <a:r>
                <a:rPr lang="hr-BA" sz="1800" b="1"/>
                <a:t>FORMULAS</a:t>
              </a:r>
              <a:r>
                <a:rPr lang="hr-BA" sz="1800" b="1" baseline="0"/>
                <a:t> FOR OUTCOME 5</a:t>
              </a:r>
              <a:endParaRPr lang="en-US" sz="1800" b="1"/>
            </a:p>
            <a:p>
              <a:endParaRPr lang="en-US" sz="1800" b="1"/>
            </a:p>
            <a:p>
              <a:r>
                <a:rPr lang="hr-HR" sz="1800" b="1">
                  <a:solidFill>
                    <a:schemeClr val="dk1"/>
                  </a:solidFill>
                  <a:effectLst/>
                  <a:latin typeface="+mn-lt"/>
                  <a:ea typeface="+mn-ea"/>
                  <a:cs typeface="+mn-cs"/>
                </a:rPr>
                <a:t>Normal</a:t>
              </a:r>
              <a:r>
                <a:rPr lang="hr-HR" sz="1800" b="1" baseline="0">
                  <a:solidFill>
                    <a:schemeClr val="dk1"/>
                  </a:solidFill>
                  <a:effectLst/>
                  <a:latin typeface="+mn-lt"/>
                  <a:ea typeface="+mn-ea"/>
                  <a:cs typeface="+mn-cs"/>
                </a:rPr>
                <a:t> distribution</a:t>
              </a:r>
              <a:endParaRPr lang="hr-HR" sz="1800" b="1">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Rule 68 – 95 – 99,7</a:t>
              </a:r>
            </a:p>
            <a:p>
              <a:r>
                <a:rPr lang="hr-HR" sz="1100">
                  <a:solidFill>
                    <a:schemeClr val="dk1"/>
                  </a:solidFill>
                  <a:effectLst/>
                  <a:latin typeface="+mn-lt"/>
                  <a:ea typeface="+mn-ea"/>
                  <a:cs typeface="+mn-cs"/>
                </a:rPr>
                <a:t> </a:t>
              </a:r>
            </a:p>
            <a:p>
              <a:r>
                <a:rPr lang="hr-HR" sz="1100">
                  <a:solidFill>
                    <a:schemeClr val="dk1"/>
                  </a:solidFill>
                  <a:effectLst/>
                  <a:latin typeface="+mn-lt"/>
                  <a:ea typeface="+mn-ea"/>
                  <a:cs typeface="+mn-cs"/>
                </a:rPr>
                <a:t>=NORM.DIST(X; </a:t>
              </a:r>
              <a:r>
                <a:rPr lang="en-US" sz="1100" b="0" baseline="0">
                  <a:solidFill>
                    <a:schemeClr val="dk1"/>
                  </a:solidFill>
                  <a:effectLst/>
                  <a:latin typeface="+mn-lt"/>
                  <a:ea typeface="+mn-ea"/>
                  <a:cs typeface="+mn-cs"/>
                </a:rPr>
                <a:t>mean ; standard_dev </a:t>
              </a:r>
              <a:r>
                <a:rPr lang="hr-HR" sz="1100">
                  <a:solidFill>
                    <a:schemeClr val="dk1"/>
                  </a:solidFill>
                  <a:effectLst/>
                  <a:latin typeface="+mn-lt"/>
                  <a:ea typeface="+mn-ea"/>
                  <a:cs typeface="+mn-cs"/>
                </a:rPr>
                <a:t>; TRUE)</a:t>
              </a:r>
            </a:p>
            <a:p>
              <a:r>
                <a:rPr lang="hr-HR" sz="1100">
                  <a:solidFill>
                    <a:schemeClr val="dk1"/>
                  </a:solidFill>
                  <a:effectLst/>
                  <a:latin typeface="+mn-lt"/>
                  <a:ea typeface="+mn-ea"/>
                  <a:cs typeface="+mn-cs"/>
                </a:rPr>
                <a:t>=NORM.INV(p %; </a:t>
              </a:r>
              <a:r>
                <a:rPr lang="en-US" sz="1100" b="0" baseline="0">
                  <a:solidFill>
                    <a:schemeClr val="dk1"/>
                  </a:solidFill>
                  <a:effectLst/>
                  <a:latin typeface="+mn-lt"/>
                  <a:ea typeface="+mn-ea"/>
                  <a:cs typeface="+mn-cs"/>
                </a:rPr>
                <a:t>mean ; standard_dev </a:t>
              </a:r>
              <a:r>
                <a:rPr lang="hr-HR" sz="110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ea typeface="+mn-ea"/>
                  <a:cs typeface="+mn-cs"/>
                </a:rPr>
                <a:t>Standard</a:t>
              </a:r>
              <a:r>
                <a:rPr lang="hr-BA" sz="1100">
                  <a:solidFill>
                    <a:schemeClr val="dk1"/>
                  </a:solidFill>
                  <a:effectLst/>
                  <a:ea typeface="+mn-ea"/>
                  <a:cs typeface="+mn-cs"/>
                </a:rPr>
                <a:t> error</a:t>
              </a:r>
              <a14:m>
                <m:oMath xmlns:m="http://schemas.openxmlformats.org/officeDocument/2006/math">
                  <m:r>
                    <a:rPr lang="hr-HR" sz="1100" i="1">
                      <a:solidFill>
                        <a:schemeClr val="dk1"/>
                      </a:solidFill>
                      <a:effectLst/>
                      <a:latin typeface="Cambria Math" panose="02040503050406030204" pitchFamily="18" charset="0"/>
                      <a:ea typeface="+mn-ea"/>
                      <a:cs typeface="+mn-cs"/>
                    </a:rPr>
                    <m:t>=</m:t>
                  </m:r>
                  <m:f>
                    <m:fPr>
                      <m:ctrlPr>
                        <a:rPr lang="hr-HR" sz="1100" i="1">
                          <a:solidFill>
                            <a:schemeClr val="dk1"/>
                          </a:solidFill>
                          <a:effectLst/>
                          <a:latin typeface="Cambria Math" panose="02040503050406030204" pitchFamily="18" charset="0"/>
                          <a:ea typeface="+mn-ea"/>
                          <a:cs typeface="+mn-cs"/>
                        </a:rPr>
                      </m:ctrlPr>
                    </m:fPr>
                    <m:num>
                      <m:r>
                        <a:rPr lang="hr-HR" sz="1100" i="1">
                          <a:solidFill>
                            <a:schemeClr val="dk1"/>
                          </a:solidFill>
                          <a:effectLst/>
                          <a:latin typeface="Cambria Math" panose="02040503050406030204" pitchFamily="18" charset="0"/>
                          <a:ea typeface="+mn-ea"/>
                          <a:cs typeface="+mn-cs"/>
                        </a:rPr>
                        <m:t>𝜎</m:t>
                      </m:r>
                    </m:num>
                    <m:den>
                      <m:rad>
                        <m:radPr>
                          <m:degHide m:val="on"/>
                          <m:ctrlPr>
                            <a:rPr lang="hr-HR" sz="1100" i="1">
                              <a:solidFill>
                                <a:schemeClr val="dk1"/>
                              </a:solidFill>
                              <a:effectLst/>
                              <a:latin typeface="Cambria Math" panose="02040503050406030204" pitchFamily="18" charset="0"/>
                              <a:ea typeface="+mn-ea"/>
                              <a:cs typeface="+mn-cs"/>
                            </a:rPr>
                          </m:ctrlPr>
                        </m:radPr>
                        <m:deg/>
                        <m:e>
                          <m:r>
                            <a:rPr lang="hr-HR" sz="1100" i="1">
                              <a:solidFill>
                                <a:schemeClr val="dk1"/>
                              </a:solidFill>
                              <a:effectLst/>
                              <a:latin typeface="Cambria Math" panose="02040503050406030204" pitchFamily="18" charset="0"/>
                              <a:ea typeface="+mn-ea"/>
                              <a:cs typeface="+mn-cs"/>
                            </a:rPr>
                            <m:t>𝑛</m:t>
                          </m:r>
                        </m:e>
                      </m:rad>
                    </m:den>
                  </m:f>
                </m:oMath>
              </a14:m>
              <a:endParaRPr lang="hr-HR" sz="1100">
                <a:solidFill>
                  <a:schemeClr val="dk1"/>
                </a:solidFill>
                <a:effectLst/>
                <a:latin typeface="+mn-lt"/>
                <a:ea typeface="+mn-ea"/>
                <a:cs typeface="+mn-cs"/>
              </a:endParaRPr>
            </a:p>
            <a:p>
              <a:r>
                <a:rPr lang="hr-HR" sz="1100" i="1">
                  <a:solidFill>
                    <a:schemeClr val="dk1"/>
                  </a:solidFill>
                  <a:effectLst/>
                  <a:latin typeface="+mn-lt"/>
                  <a:ea typeface="+mn-ea"/>
                  <a:cs typeface="+mn-cs"/>
                </a:rPr>
                <a:t>95</a:t>
              </a:r>
              <a:r>
                <a:rPr lang="hr-HR" sz="1100" i="1" baseline="0">
                  <a:solidFill>
                    <a:schemeClr val="dk1"/>
                  </a:solidFill>
                  <a:effectLst/>
                  <a:latin typeface="+mn-lt"/>
                  <a:ea typeface="+mn-ea"/>
                  <a:cs typeface="+mn-cs"/>
                </a:rPr>
                <a:t> % c</a:t>
              </a:r>
              <a:r>
                <a:rPr lang="hr-HR" sz="1100" i="1">
                  <a:solidFill>
                    <a:schemeClr val="dk1"/>
                  </a:solidFill>
                  <a:effectLst/>
                  <a:latin typeface="+mn-lt"/>
                  <a:ea typeface="+mn-ea"/>
                  <a:cs typeface="+mn-cs"/>
                </a:rPr>
                <a:t>onfidence</a:t>
              </a:r>
              <a:r>
                <a:rPr lang="hr-HR" sz="1100" i="1" baseline="0">
                  <a:solidFill>
                    <a:schemeClr val="dk1"/>
                  </a:solidFill>
                  <a:effectLst/>
                  <a:latin typeface="+mn-lt"/>
                  <a:ea typeface="+mn-ea"/>
                  <a:cs typeface="+mn-cs"/>
                </a:rPr>
                <a:t> interval</a:t>
              </a:r>
              <a:r>
                <a:rPr lang="hr-HR" sz="1100" i="1">
                  <a:solidFill>
                    <a:schemeClr val="dk1"/>
                  </a:solidFill>
                  <a:effectLst/>
                  <a:latin typeface="+mn-lt"/>
                  <a:ea typeface="+mn-ea"/>
                  <a:cs typeface="+mn-cs"/>
                </a:rPr>
                <a:t>	</a:t>
              </a:r>
              <a14:m>
                <m:oMath xmlns:m="http://schemas.openxmlformats.org/officeDocument/2006/math">
                  <m:r>
                    <a:rPr lang="hr-HR" sz="1100" i="1">
                      <a:solidFill>
                        <a:schemeClr val="dk1"/>
                      </a:solidFill>
                      <a:effectLst/>
                      <a:latin typeface="Cambria Math" panose="02040503050406030204" pitchFamily="18" charset="0"/>
                      <a:ea typeface="+mn-ea"/>
                      <a:cs typeface="+mn-cs"/>
                    </a:rPr>
                    <m:t>𝑥</m:t>
                  </m:r>
                  <m:r>
                    <a:rPr lang="hr-HR" sz="1100" i="1">
                      <a:solidFill>
                        <a:schemeClr val="dk1"/>
                      </a:solidFill>
                      <a:effectLst/>
                      <a:latin typeface="Cambria Math" panose="02040503050406030204" pitchFamily="18" charset="0"/>
                      <a:ea typeface="+mn-ea"/>
                      <a:cs typeface="+mn-cs"/>
                    </a:rPr>
                    <m:t>=</m:t>
                  </m:r>
                  <m:acc>
                    <m:accPr>
                      <m:chr m:val="̅"/>
                      <m:ctrlPr>
                        <a:rPr lang="hr-HR" sz="1100" i="1">
                          <a:solidFill>
                            <a:schemeClr val="dk1"/>
                          </a:solidFill>
                          <a:effectLst/>
                          <a:latin typeface="Cambria Math" panose="02040503050406030204" pitchFamily="18" charset="0"/>
                          <a:ea typeface="+mn-ea"/>
                          <a:cs typeface="+mn-cs"/>
                        </a:rPr>
                      </m:ctrlPr>
                    </m:accPr>
                    <m:e>
                      <m:r>
                        <a:rPr lang="hr-HR" sz="1100" i="1">
                          <a:solidFill>
                            <a:schemeClr val="dk1"/>
                          </a:solidFill>
                          <a:effectLst/>
                          <a:latin typeface="Cambria Math" panose="02040503050406030204" pitchFamily="18" charset="0"/>
                          <a:ea typeface="+mn-ea"/>
                          <a:cs typeface="+mn-cs"/>
                        </a:rPr>
                        <m:t>𝑥</m:t>
                      </m:r>
                    </m:e>
                  </m:acc>
                  <m:r>
                    <a:rPr lang="hr-HR" sz="1100" i="1">
                      <a:solidFill>
                        <a:schemeClr val="dk1"/>
                      </a:solidFill>
                      <a:effectLst/>
                      <a:latin typeface="Cambria Math" panose="02040503050406030204" pitchFamily="18" charset="0"/>
                      <a:ea typeface="+mn-ea"/>
                      <a:cs typeface="+mn-cs"/>
                    </a:rPr>
                    <m:t>±1.96⋅</m:t>
                  </m:r>
                  <m:f>
                    <m:fPr>
                      <m:ctrlPr>
                        <a:rPr lang="hr-HR" sz="1100" i="1">
                          <a:solidFill>
                            <a:schemeClr val="dk1"/>
                          </a:solidFill>
                          <a:effectLst/>
                          <a:latin typeface="Cambria Math" panose="02040503050406030204" pitchFamily="18" charset="0"/>
                          <a:ea typeface="+mn-ea"/>
                          <a:cs typeface="+mn-cs"/>
                        </a:rPr>
                      </m:ctrlPr>
                    </m:fPr>
                    <m:num>
                      <m:r>
                        <a:rPr lang="hr-HR" sz="1100" i="1">
                          <a:solidFill>
                            <a:schemeClr val="dk1"/>
                          </a:solidFill>
                          <a:effectLst/>
                          <a:latin typeface="Cambria Math" panose="02040503050406030204" pitchFamily="18" charset="0"/>
                          <a:ea typeface="+mn-ea"/>
                          <a:cs typeface="+mn-cs"/>
                        </a:rPr>
                        <m:t>𝜎</m:t>
                      </m:r>
                    </m:num>
                    <m:den>
                      <m:r>
                        <a:rPr lang="hr-HR" sz="1100" i="1">
                          <a:solidFill>
                            <a:schemeClr val="dk1"/>
                          </a:solidFill>
                          <a:effectLst/>
                          <a:latin typeface="Cambria Math" panose="02040503050406030204" pitchFamily="18" charset="0"/>
                          <a:ea typeface="+mn-ea"/>
                          <a:cs typeface="+mn-cs"/>
                        </a:rPr>
                        <m:t>√</m:t>
                      </m:r>
                      <m:r>
                        <a:rPr lang="hr-HR" sz="1100" i="1">
                          <a:solidFill>
                            <a:schemeClr val="dk1"/>
                          </a:solidFill>
                          <a:effectLst/>
                          <a:latin typeface="Cambria Math" panose="02040503050406030204" pitchFamily="18" charset="0"/>
                          <a:ea typeface="+mn-ea"/>
                          <a:cs typeface="+mn-cs"/>
                        </a:rPr>
                        <m:t>𝑛</m:t>
                      </m:r>
                    </m:den>
                  </m:f>
                </m:oMath>
              </a14:m>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hr-BA" sz="1800" b="1"/>
                <a:t>FORMULAS</a:t>
              </a:r>
              <a:r>
                <a:rPr lang="hr-BA" sz="1800" b="1" baseline="0"/>
                <a:t> FOR THE OUTCOME 6</a:t>
              </a:r>
              <a:endParaRPr lang="en-US" sz="1800" b="1"/>
            </a:p>
            <a:p>
              <a:endParaRPr lang="en-US" sz="1800" b="1"/>
            </a:p>
            <a:p>
              <a:r>
                <a:rPr lang="hr-HR" sz="1800" b="1">
                  <a:solidFill>
                    <a:schemeClr val="dk1"/>
                  </a:solidFill>
                  <a:effectLst/>
                  <a:latin typeface="+mn-lt"/>
                  <a:ea typeface="+mn-ea"/>
                  <a:cs typeface="+mn-cs"/>
                </a:rPr>
                <a:t>HYPOTHESIS TESTING</a:t>
              </a:r>
            </a:p>
            <a:p>
              <a:r>
                <a:rPr lang="hr-HR" sz="1100" b="1">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b="1">
                  <a:solidFill>
                    <a:schemeClr val="dk1"/>
                  </a:solidFill>
                  <a:effectLst/>
                  <a:latin typeface="+mn-lt"/>
                  <a:ea typeface="+mn-ea"/>
                  <a:cs typeface="+mn-cs"/>
                </a:rPr>
                <a:t>If there is no </a:t>
              </a:r>
              <a:r>
                <a:rPr lang="en-GB" sz="1100" b="1" i="1">
                  <a:solidFill>
                    <a:schemeClr val="dk1"/>
                  </a:solidFill>
                  <a:effectLst/>
                  <a:latin typeface="+mn-lt"/>
                  <a:ea typeface="+mn-ea"/>
                  <a:cs typeface="+mn-cs"/>
                </a:rPr>
                <a:t>Data Analysis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we click </a:t>
              </a:r>
              <a:r>
                <a:rPr lang="en-GB" sz="1100" i="1">
                  <a:solidFill>
                    <a:schemeClr val="dk1"/>
                  </a:solidFill>
                  <a:effectLst/>
                  <a:latin typeface="+mn-lt"/>
                  <a:ea typeface="+mn-ea"/>
                  <a:cs typeface="+mn-cs"/>
                </a:rPr>
                <a:t>on File </a:t>
              </a:r>
              <a:r>
                <a:rPr lang="en-GB" sz="1100">
                  <a:solidFill>
                    <a:schemeClr val="dk1"/>
                  </a:solidFill>
                  <a:effectLst/>
                  <a:latin typeface="+mn-lt"/>
                  <a:ea typeface="+mn-ea"/>
                  <a:cs typeface="+mn-cs"/>
                  <a:sym typeface="Wingdings" panose="05000000000000000000" pitchFamily="2" charset="2"/>
                </a:rPr>
                <a:t></a:t>
              </a:r>
              <a:r>
                <a:rPr lang="en-GB" sz="1100">
                  <a:solidFill>
                    <a:schemeClr val="dk1"/>
                  </a:solidFill>
                  <a:effectLst/>
                  <a:latin typeface="+mn-lt"/>
                  <a:ea typeface="+mn-ea"/>
                  <a:cs typeface="+mn-cs"/>
                </a:rPr>
                <a:t> </a:t>
              </a:r>
              <a:r>
                <a:rPr lang="en-GB" sz="1100" i="1">
                  <a:solidFill>
                    <a:schemeClr val="dk1"/>
                  </a:solidFill>
                  <a:effectLst/>
                  <a:latin typeface="+mn-lt"/>
                  <a:ea typeface="+mn-ea"/>
                  <a:cs typeface="+mn-cs"/>
                </a:rPr>
                <a:t> Options</a:t>
              </a:r>
              <a:r>
                <a:rPr lang="en-GB" sz="1100">
                  <a:solidFill>
                    <a:schemeClr val="dk1"/>
                  </a:solidFill>
                  <a:effectLst/>
                  <a:latin typeface="+mn-lt"/>
                  <a:ea typeface="+mn-ea"/>
                  <a:cs typeface="+mn-cs"/>
                  <a:sym typeface="Wingdings" panose="05000000000000000000" pitchFamily="2" charset="2"/>
                </a:rPr>
                <a:t></a:t>
              </a:r>
              <a:r>
                <a:rPr lang="en-GB" sz="1100">
                  <a:solidFill>
                    <a:schemeClr val="dk1"/>
                  </a:solidFill>
                  <a:effectLst/>
                  <a:latin typeface="+mn-lt"/>
                  <a:ea typeface="+mn-ea"/>
                  <a:cs typeface="+mn-cs"/>
                </a:rPr>
                <a:t> (</a:t>
              </a:r>
              <a:r>
                <a:rPr lang="en-GB" sz="1100" i="1">
                  <a:solidFill>
                    <a:schemeClr val="dk1"/>
                  </a:solidFill>
                  <a:effectLst/>
                  <a:latin typeface="+mn-lt"/>
                  <a:ea typeface="+mn-ea"/>
                  <a:cs typeface="+mn-cs"/>
                </a:rPr>
                <a:t>Excel Options opens</a:t>
              </a:r>
              <a:r>
                <a:rPr lang="en-GB" sz="1100" i="0">
                  <a:solidFill>
                    <a:schemeClr val="dk1"/>
                  </a:solidFill>
                  <a:effectLst/>
                  <a:latin typeface="+mn-lt"/>
                  <a:ea typeface="+mn-ea"/>
                  <a:cs typeface="+mn-cs"/>
                </a:rPr>
                <a:t>)</a:t>
              </a:r>
              <a:r>
                <a:rPr lang="en-GB" sz="1100">
                  <a:solidFill>
                    <a:schemeClr val="dk1"/>
                  </a:solidFill>
                  <a:effectLst/>
                  <a:latin typeface="+mn-lt"/>
                  <a:ea typeface="+mn-ea"/>
                  <a:cs typeface="+mn-cs"/>
                </a:rPr>
                <a:t> we select </a:t>
              </a:r>
              <a:r>
                <a:rPr lang="en-GB" sz="1100" i="1">
                  <a:solidFill>
                    <a:schemeClr val="dk1"/>
                  </a:solidFill>
                  <a:effectLst/>
                  <a:latin typeface="+mn-lt"/>
                  <a:ea typeface="+mn-ea"/>
                  <a:cs typeface="+mn-cs"/>
                </a:rPr>
                <a:t>Add-ins and</a:t>
              </a:r>
              <a:r>
                <a:rPr lang="en-GB" sz="1100">
                  <a:solidFill>
                    <a:schemeClr val="dk1"/>
                  </a:solidFill>
                  <a:effectLst/>
                  <a:latin typeface="+mn-lt"/>
                  <a:ea typeface="+mn-ea"/>
                  <a:cs typeface="+mn-cs"/>
                </a:rPr>
                <a:t> click on the add-in we want: </a:t>
              </a:r>
              <a:r>
                <a:rPr lang="en-GB" sz="1100" i="1">
                  <a:solidFill>
                    <a:schemeClr val="dk1"/>
                  </a:solidFill>
                  <a:effectLst/>
                  <a:latin typeface="+mn-lt"/>
                  <a:ea typeface="+mn-ea"/>
                  <a:cs typeface="+mn-cs"/>
                </a:rPr>
                <a:t>Analysis ToolPak</a:t>
              </a:r>
              <a:r>
                <a:rPr lang="en-GB" sz="1100">
                  <a:solidFill>
                    <a:schemeClr val="dk1"/>
                  </a:solidFill>
                  <a:effectLst/>
                  <a:latin typeface="+mn-lt"/>
                  <a:ea typeface="+mn-ea"/>
                  <a:cs typeface="+mn-cs"/>
                </a:rPr>
                <a:t> and </a:t>
              </a:r>
              <a:r>
                <a:rPr lang="en-GB" sz="1100" i="1">
                  <a:solidFill>
                    <a:schemeClr val="dk1"/>
                  </a:solidFill>
                  <a:effectLst/>
                  <a:latin typeface="+mn-lt"/>
                  <a:ea typeface="+mn-ea"/>
                  <a:cs typeface="+mn-cs"/>
                </a:rPr>
                <a:t>Analysis ToolPak (VBA)</a:t>
              </a:r>
              <a:r>
                <a:rPr lang="en-GB" sz="1100">
                  <a:solidFill>
                    <a:schemeClr val="dk1"/>
                  </a:solidFill>
                  <a:effectLst/>
                  <a:latin typeface="+mn-lt"/>
                  <a:ea typeface="+mn-ea"/>
                  <a:cs typeface="+mn-cs"/>
                </a:rPr>
                <a:t>.</a:t>
              </a:r>
              <a:endParaRPr lang="hr-BA" sz="1100">
                <a:solidFill>
                  <a:schemeClr val="dk1"/>
                </a:solidFill>
                <a:effectLst/>
                <a:latin typeface="+mn-lt"/>
                <a:ea typeface="+mn-ea"/>
                <a:cs typeface="+mn-cs"/>
              </a:endParaRPr>
            </a:p>
            <a:p>
              <a:endParaRPr lang="hr-BA" sz="1100">
                <a:solidFill>
                  <a:schemeClr val="dk1"/>
                </a:solidFill>
                <a:effectLst/>
                <a:latin typeface="+mn-lt"/>
                <a:ea typeface="+mn-ea"/>
                <a:cs typeface="+mn-cs"/>
              </a:endParaRPr>
            </a:p>
            <a:p>
              <a:r>
                <a:rPr lang="hr-BA" sz="1100">
                  <a:solidFill>
                    <a:schemeClr val="dk1"/>
                  </a:solidFill>
                  <a:effectLst/>
                  <a:latin typeface="+mn-lt"/>
                  <a:ea typeface="+mn-ea"/>
                  <a:cs typeface="+mn-cs"/>
                </a:rPr>
                <a:t>p &gt; 0.05 H0 is not rejected</a:t>
              </a:r>
            </a:p>
            <a:p>
              <a:r>
                <a:rPr lang="hr-BA" sz="1100">
                  <a:solidFill>
                    <a:schemeClr val="dk1"/>
                  </a:solidFill>
                  <a:effectLst/>
                  <a:latin typeface="+mn-lt"/>
                  <a:ea typeface="+mn-ea"/>
                  <a:cs typeface="+mn-cs"/>
                </a:rPr>
                <a:t>p &lt; 0.05</a:t>
              </a:r>
              <a:r>
                <a:rPr lang="hr-BA" sz="1100" baseline="0">
                  <a:solidFill>
                    <a:schemeClr val="dk1"/>
                  </a:solidFill>
                  <a:effectLst/>
                  <a:latin typeface="+mn-lt"/>
                  <a:ea typeface="+mn-ea"/>
                  <a:cs typeface="+mn-cs"/>
                </a:rPr>
                <a:t> H0 is rejected and H1 supported</a:t>
              </a:r>
              <a:endParaRPr lang="hr-HR">
                <a:effectLst/>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1a.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a:t>
              </a:r>
              <a:r>
                <a:rPr lang="en-GB" sz="1100">
                  <a:solidFill>
                    <a:schemeClr val="dk1"/>
                  </a:solidFill>
                  <a:effectLst/>
                  <a:latin typeface="+mn-lt"/>
                  <a:ea typeface="+mn-ea"/>
                  <a:cs typeface="+mn-cs"/>
                </a:rPr>
                <a:t> h</a:t>
              </a:r>
              <a:r>
                <a:rPr lang="hr-BA" sz="1100">
                  <a:solidFill>
                    <a:schemeClr val="dk1"/>
                  </a:solidFill>
                  <a:effectLst/>
                  <a:latin typeface="+mn-lt"/>
                  <a:ea typeface="+mn-ea"/>
                  <a:cs typeface="+mn-cs"/>
                </a:rPr>
                <a:t>y</a:t>
              </a:r>
              <a:r>
                <a:rPr lang="en-GB" sz="1100">
                  <a:solidFill>
                    <a:schemeClr val="dk1"/>
                  </a:solidFill>
                  <a:effectLst/>
                  <a:latin typeface="+mn-lt"/>
                  <a:ea typeface="+mn-ea"/>
                  <a:cs typeface="+mn-cs"/>
                </a:rPr>
                <a:t>pot</a:t>
              </a:r>
              <a:r>
                <a:rPr lang="hr-BA" sz="1100">
                  <a:solidFill>
                    <a:schemeClr val="dk1"/>
                  </a:solidFill>
                  <a:effectLst/>
                  <a:latin typeface="+mn-lt"/>
                  <a:ea typeface="+mn-ea"/>
                  <a:cs typeface="+mn-cs"/>
                </a:rPr>
                <a:t>hesis</a:t>
              </a:r>
              <a:r>
                <a:rPr lang="hr-BA" sz="1100" baseline="0">
                  <a:solidFill>
                    <a:schemeClr val="dk1"/>
                  </a:solidFill>
                  <a:effectLst/>
                  <a:latin typeface="+mn-lt"/>
                  <a:ea typeface="+mn-ea"/>
                  <a:cs typeface="+mn-cs"/>
                </a:rPr>
                <a:t> about arithmetic mean (one sample)</a:t>
              </a:r>
              <a:r>
                <a:rPr lang="en-GB" sz="1100">
                  <a:solidFill>
                    <a:schemeClr val="dk1"/>
                  </a:solidFill>
                  <a:effectLst/>
                  <a:latin typeface="+mn-lt"/>
                  <a:ea typeface="+mn-ea"/>
                  <a:cs typeface="+mn-cs"/>
                </a:rPr>
                <a:t> – </a:t>
              </a:r>
              <a:r>
                <a:rPr lang="hr-BA" sz="1100">
                  <a:solidFill>
                    <a:schemeClr val="dk1"/>
                  </a:solidFill>
                  <a:effectLst/>
                  <a:latin typeface="+mn-lt"/>
                  <a:ea typeface="+mn-ea"/>
                  <a:cs typeface="+mn-cs"/>
                </a:rPr>
                <a:t>two-tailed</a:t>
              </a:r>
              <a:r>
                <a:rPr lang="en-GB" sz="1100">
                  <a:solidFill>
                    <a:schemeClr val="dk1"/>
                  </a:solidFill>
                  <a:effectLst/>
                  <a:latin typeface="+mn-lt"/>
                  <a:ea typeface="+mn-ea"/>
                  <a:cs typeface="+mn-cs"/>
                </a:rPr>
                <a:t> test</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=1- 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=2*MIN(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1b.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a:t>
              </a:r>
              <a:r>
                <a:rPr lang="en-GB" sz="1100">
                  <a:solidFill>
                    <a:schemeClr val="dk1"/>
                  </a:solidFill>
                  <a:effectLst/>
                  <a:latin typeface="+mn-lt"/>
                  <a:ea typeface="+mn-ea"/>
                  <a:cs typeface="+mn-cs"/>
                </a:rPr>
                <a:t> h</a:t>
              </a:r>
              <a:r>
                <a:rPr lang="hr-BA" sz="1100">
                  <a:solidFill>
                    <a:schemeClr val="dk1"/>
                  </a:solidFill>
                  <a:effectLst/>
                  <a:latin typeface="+mn-lt"/>
                  <a:ea typeface="+mn-ea"/>
                  <a:cs typeface="+mn-cs"/>
                </a:rPr>
                <a:t>y</a:t>
              </a:r>
              <a:r>
                <a:rPr lang="en-GB" sz="1100">
                  <a:solidFill>
                    <a:schemeClr val="dk1"/>
                  </a:solidFill>
                  <a:effectLst/>
                  <a:latin typeface="+mn-lt"/>
                  <a:ea typeface="+mn-ea"/>
                  <a:cs typeface="+mn-cs"/>
                </a:rPr>
                <a:t>pot</a:t>
              </a:r>
              <a:r>
                <a:rPr lang="hr-BA" sz="1100">
                  <a:solidFill>
                    <a:schemeClr val="dk1"/>
                  </a:solidFill>
                  <a:effectLst/>
                  <a:latin typeface="+mn-lt"/>
                  <a:ea typeface="+mn-ea"/>
                  <a:cs typeface="+mn-cs"/>
                </a:rPr>
                <a:t>hesis</a:t>
              </a:r>
              <a:r>
                <a:rPr lang="hr-BA" sz="1100" baseline="0">
                  <a:solidFill>
                    <a:schemeClr val="dk1"/>
                  </a:solidFill>
                  <a:effectLst/>
                  <a:latin typeface="+mn-lt"/>
                  <a:ea typeface="+mn-ea"/>
                  <a:cs typeface="+mn-cs"/>
                </a:rPr>
                <a:t> about arithmetic mean (one sample)</a:t>
              </a:r>
              <a:r>
                <a:rPr lang="en-GB" sz="1100">
                  <a:solidFill>
                    <a:schemeClr val="dk1"/>
                  </a:solidFill>
                  <a:effectLst/>
                  <a:latin typeface="+mn-lt"/>
                  <a:ea typeface="+mn-ea"/>
                  <a:cs typeface="+mn-cs"/>
                </a:rPr>
                <a:t> – </a:t>
              </a:r>
              <a:r>
                <a:rPr lang="hr-BA" sz="1100">
                  <a:solidFill>
                    <a:schemeClr val="dk1"/>
                  </a:solidFill>
                  <a:effectLst/>
                  <a:latin typeface="+mn-lt"/>
                  <a:ea typeface="+mn-ea"/>
                  <a:cs typeface="+mn-cs"/>
                </a:rPr>
                <a:t>one-tailed</a:t>
              </a:r>
              <a:r>
                <a:rPr lang="en-GB" sz="1100">
                  <a:solidFill>
                    <a:schemeClr val="dk1"/>
                  </a:solidFill>
                  <a:effectLst/>
                  <a:latin typeface="+mn-lt"/>
                  <a:ea typeface="+mn-ea"/>
                  <a:cs typeface="+mn-cs"/>
                </a:rPr>
                <a:t> test</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=1- 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=MIN(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2.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esting the hypothesis about the difference between the arithmetic means </a:t>
              </a:r>
              <a:r>
                <a:rPr lang="hr-BA" sz="1100">
                  <a:solidFill>
                    <a:schemeClr val="dk1"/>
                  </a:solidFill>
                  <a:effectLst/>
                  <a:latin typeface="+mn-lt"/>
                  <a:ea typeface="+mn-ea"/>
                  <a:cs typeface="+mn-cs"/>
                </a:rPr>
                <a:t>(</a:t>
              </a:r>
              <a:r>
                <a:rPr lang="en-GB" sz="1100">
                  <a:solidFill>
                    <a:schemeClr val="dk1"/>
                  </a:solidFill>
                  <a:effectLst/>
                  <a:latin typeface="+mn-lt"/>
                  <a:ea typeface="+mn-ea"/>
                  <a:cs typeface="+mn-cs"/>
                </a:rPr>
                <a:t>two samples</a:t>
              </a:r>
              <a:r>
                <a:rPr lang="hr-BA" sz="1100">
                  <a:solidFill>
                    <a:schemeClr val="dk1"/>
                  </a:solidFill>
                  <a:effectLst/>
                  <a:latin typeface="+mn-lt"/>
                  <a:ea typeface="+mn-ea"/>
                  <a:cs typeface="+mn-cs"/>
                </a:rPr>
                <a:t>)</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DATA, DATA ANALYSIS,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a. </a:t>
              </a:r>
              <a:r>
                <a:rPr lang="en-GB" sz="1100" i="1">
                  <a:solidFill>
                    <a:schemeClr val="dk1"/>
                  </a:solidFill>
                  <a:effectLst/>
                  <a:latin typeface="+mn-lt"/>
                  <a:ea typeface="+mn-ea"/>
                  <a:cs typeface="+mn-cs"/>
                </a:rPr>
                <a:t>t-test: Paired two sample for Means</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b. </a:t>
              </a:r>
              <a:r>
                <a:rPr lang="en-GB" sz="1100" i="1">
                  <a:solidFill>
                    <a:schemeClr val="dk1"/>
                  </a:solidFill>
                  <a:effectLst/>
                  <a:latin typeface="+mn-lt"/>
                  <a:ea typeface="+mn-ea"/>
                  <a:cs typeface="+mn-cs"/>
                </a:rPr>
                <a:t>t-test: Two-sample assuming equal Variances</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c. t-test: Two-sample assuming unequal Variances</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3. 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 hypothesis about the difference between the variances (two samples)</a:t>
              </a:r>
              <a:endParaRPr lang="hr-HR" sz="1100">
                <a:solidFill>
                  <a:schemeClr val="dk1"/>
                </a:solidFill>
                <a:effectLst/>
                <a:latin typeface="+mn-lt"/>
                <a:ea typeface="+mn-ea"/>
                <a:cs typeface="+mn-cs"/>
              </a:endParaRPr>
            </a:p>
            <a:p>
              <a:r>
                <a:rPr lang="hr-BA" sz="1100">
                  <a:solidFill>
                    <a:schemeClr val="dk1"/>
                  </a:solidFill>
                  <a:effectLst/>
                  <a:latin typeface="+mn-lt"/>
                  <a:ea typeface="+mn-ea"/>
                  <a:cs typeface="+mn-cs"/>
                </a:rPr>
                <a:t>=FTEST(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4. 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 hypothesis about the assumed distribution</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=CHITEST(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5.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esting the hypothesis about the difference between the arithmetic means </a:t>
              </a:r>
              <a:r>
                <a:rPr lang="hr-BA" sz="1100">
                  <a:solidFill>
                    <a:schemeClr val="dk1"/>
                  </a:solidFill>
                  <a:effectLst/>
                  <a:latin typeface="+mn-lt"/>
                  <a:ea typeface="+mn-ea"/>
                  <a:cs typeface="+mn-cs"/>
                </a:rPr>
                <a:t>(three or more</a:t>
              </a:r>
              <a:r>
                <a:rPr lang="en-GB" sz="1100">
                  <a:solidFill>
                    <a:schemeClr val="dk1"/>
                  </a:solidFill>
                  <a:effectLst/>
                  <a:latin typeface="+mn-lt"/>
                  <a:ea typeface="+mn-ea"/>
                  <a:cs typeface="+mn-cs"/>
                </a:rPr>
                <a:t> samples</a:t>
              </a:r>
              <a:r>
                <a:rPr lang="hr-BA" sz="1100">
                  <a:solidFill>
                    <a:schemeClr val="dk1"/>
                  </a:solidFill>
                  <a:effectLst/>
                  <a:latin typeface="+mn-lt"/>
                  <a:ea typeface="+mn-ea"/>
                  <a:cs typeface="+mn-cs"/>
                </a:rPr>
                <a:t>)</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DATA - DATA ANALYSIS - ANOVA SINGLE FACTOR</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endParaRPr lang="hr-HR" sz="1100"/>
            </a:p>
          </xdr:txBody>
        </xdr:sp>
      </mc:Choice>
      <mc:Fallback xmlns="">
        <xdr:sp macro="" textlink="">
          <xdr:nvSpPr>
            <xdr:cNvPr id="3" name="TextBox 11">
              <a:extLst>
                <a:ext uri="{FF2B5EF4-FFF2-40B4-BE49-F238E27FC236}">
                  <a16:creationId xmlns:a16="http://schemas.microsoft.com/office/drawing/2014/main" id="{C1D91F5E-14CF-41D6-9418-5C85F317E526}"/>
                </a:ext>
              </a:extLst>
            </xdr:cNvPr>
            <xdr:cNvSpPr txBox="1"/>
          </xdr:nvSpPr>
          <xdr:spPr>
            <a:xfrm>
              <a:off x="619125" y="20475575"/>
              <a:ext cx="6683375" cy="27235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BA" sz="1800" b="1" baseline="0"/>
                <a:t>FORMULAS FOR OUTCOME 4</a:t>
              </a:r>
              <a:endParaRPr lang="en-US" sz="1800" b="1" baseline="0"/>
            </a:p>
            <a:p>
              <a:endParaRPr lang="en-US" sz="1800" b="1" baseline="0"/>
            </a:p>
            <a:p>
              <a:r>
                <a:rPr lang="en-US" sz="1800" b="1" baseline="0"/>
                <a:t>TREND MODEL</a:t>
              </a:r>
              <a:r>
                <a:rPr lang="hr-BA" sz="1800" b="1" baseline="0"/>
                <a:t>S</a:t>
              </a:r>
              <a:endParaRPr lang="en-US" sz="1800" b="1" baseline="0"/>
            </a:p>
            <a:p>
              <a:r>
                <a:rPr lang="hr-HR" sz="1100">
                  <a:solidFill>
                    <a:schemeClr val="dk1"/>
                  </a:solidFill>
                  <a:effectLst/>
                  <a:latin typeface="+mn-lt"/>
                  <a:ea typeface="+mn-ea"/>
                  <a:cs typeface="+mn-cs"/>
                </a:rPr>
                <a:t> </a:t>
              </a:r>
            </a:p>
            <a:p>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LINEAR MODEL	y=bx+a</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x=0 in</a:t>
              </a:r>
              <a:r>
                <a:rPr lang="hr-HR" sz="1100" b="1" baseline="0">
                  <a:solidFill>
                    <a:schemeClr val="dk1"/>
                  </a:solidFill>
                  <a:effectLst/>
                  <a:latin typeface="+mn-lt"/>
                  <a:ea typeface="+mn-ea"/>
                  <a:cs typeface="+mn-cs"/>
                </a:rPr>
                <a:t> initial</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____</a:t>
              </a:r>
              <a:r>
                <a:rPr lang="hr-HR" sz="1100" b="1" u="none" baseline="0">
                  <a:solidFill>
                    <a:schemeClr val="dk1"/>
                  </a:solidFill>
                  <a:effectLst/>
                  <a:latin typeface="+mn-lt"/>
                  <a:ea typeface="+mn-ea"/>
                  <a:cs typeface="+mn-cs"/>
                </a:rPr>
                <a:t> </a:t>
              </a:r>
              <a:r>
                <a:rPr lang="hr-HR" sz="1100" b="1" u="sng" baseline="0">
                  <a:solidFill>
                    <a:schemeClr val="dk1"/>
                  </a:solidFill>
                  <a:effectLst/>
                  <a:latin typeface="+mn-lt"/>
                  <a:ea typeface="+mn-ea"/>
                  <a:cs typeface="+mn-cs"/>
                </a:rPr>
                <a:t>y</a:t>
              </a:r>
              <a:r>
                <a:rPr lang="hr-HR" sz="1100" b="1" u="sng">
                  <a:solidFill>
                    <a:schemeClr val="dk1"/>
                  </a:solidFill>
                  <a:effectLst/>
                  <a:latin typeface="+mn-lt"/>
                  <a:ea typeface="+mn-ea"/>
                  <a:cs typeface="+mn-cs"/>
                </a:rPr>
                <a:t>ear/month</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unit for x is one </a:t>
              </a:r>
              <a:r>
                <a:rPr lang="hr-HR" sz="1100" b="1" u="sng">
                  <a:solidFill>
                    <a:schemeClr val="dk1"/>
                  </a:solidFill>
                  <a:effectLst/>
                  <a:latin typeface="+mn-lt"/>
                  <a:ea typeface="+mn-ea"/>
                  <a:cs typeface="+mn-cs"/>
                </a:rPr>
                <a:t>year/month</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unit for y is </a:t>
              </a:r>
              <a:r>
                <a:rPr lang="hr-HR" sz="1100" b="1" u="sng">
                  <a:solidFill>
                    <a:schemeClr val="dk1"/>
                  </a:solidFill>
                  <a:effectLst/>
                  <a:latin typeface="+mn-lt"/>
                  <a:ea typeface="+mn-ea"/>
                  <a:cs typeface="+mn-cs"/>
                </a:rPr>
                <a:t>1/1000/million</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EUR, tons, units, products...</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a = ____ The expected (trend) value in initial </a:t>
              </a:r>
              <a:r>
                <a:rPr lang="hr-HR" sz="1100" u="sng">
                  <a:solidFill>
                    <a:schemeClr val="dk1"/>
                  </a:solidFill>
                  <a:effectLst/>
                  <a:latin typeface="+mn-lt"/>
                  <a:ea typeface="+mn-ea"/>
                  <a:cs typeface="+mn-cs"/>
                </a:rPr>
                <a:t>year/month </a:t>
              </a:r>
              <a:r>
                <a:rPr lang="hr-HR" sz="1100">
                  <a:solidFill>
                    <a:schemeClr val="dk1"/>
                  </a:solidFill>
                  <a:effectLst/>
                  <a:latin typeface="+mn-lt"/>
                  <a:ea typeface="+mn-ea"/>
                  <a:cs typeface="+mn-cs"/>
                </a:rPr>
                <a:t>is </a:t>
              </a:r>
              <a:r>
                <a:rPr lang="hr-HR" sz="1100" b="1" i="1">
                  <a:solidFill>
                    <a:schemeClr val="dk1"/>
                  </a:solidFill>
                  <a:effectLst/>
                  <a:latin typeface="+mn-lt"/>
                  <a:ea typeface="+mn-ea"/>
                  <a:cs typeface="+mn-cs"/>
                </a:rPr>
                <a:t>a</a:t>
              </a:r>
              <a:r>
                <a:rPr lang="hr-HR" sz="1100">
                  <a:solidFill>
                    <a:schemeClr val="dk1"/>
                  </a:solidFill>
                  <a:effectLst/>
                  <a:latin typeface="+mn-lt"/>
                  <a:ea typeface="+mn-ea"/>
                  <a:cs typeface="+mn-cs"/>
                </a:rPr>
                <a:t> units.</a:t>
              </a:r>
            </a:p>
            <a:p>
              <a:r>
                <a:rPr lang="hr-HR" sz="1100">
                  <a:solidFill>
                    <a:schemeClr val="dk1"/>
                  </a:solidFill>
                  <a:effectLst/>
                  <a:latin typeface="+mn-lt"/>
                  <a:ea typeface="+mn-ea"/>
                  <a:cs typeface="+mn-cs"/>
                </a:rPr>
                <a:t>b = ____ </a:t>
              </a:r>
              <a:r>
                <a:rPr lang="en-GB" sz="1100">
                  <a:solidFill>
                    <a:schemeClr val="dk1"/>
                  </a:solidFill>
                  <a:effectLst/>
                  <a:latin typeface="+mn-lt"/>
                  <a:ea typeface="+mn-ea"/>
                  <a:cs typeface="+mn-cs"/>
                </a:rPr>
                <a:t>In the observed period, </a:t>
              </a:r>
              <a:r>
                <a:rPr lang="en-GB" sz="1100" b="1">
                  <a:solidFill>
                    <a:schemeClr val="dk1"/>
                  </a:solidFill>
                  <a:effectLst/>
                  <a:latin typeface="+mn-lt"/>
                  <a:ea typeface="+mn-ea"/>
                  <a:cs typeface="+mn-cs"/>
                </a:rPr>
                <a:t>y</a:t>
              </a:r>
              <a:r>
                <a:rPr lang="en-GB" sz="1100">
                  <a:solidFill>
                    <a:schemeClr val="dk1"/>
                  </a:solidFill>
                  <a:effectLst/>
                  <a:latin typeface="+mn-lt"/>
                  <a:ea typeface="+mn-ea"/>
                  <a:cs typeface="+mn-cs"/>
                </a:rPr>
                <a:t> </a:t>
              </a:r>
              <a:r>
                <a:rPr lang="en-GB" sz="1100" u="sng">
                  <a:solidFill>
                    <a:schemeClr val="dk1"/>
                  </a:solidFill>
                  <a:effectLst/>
                  <a:latin typeface="+mn-lt"/>
                  <a:ea typeface="+mn-ea"/>
                  <a:cs typeface="+mn-cs"/>
                </a:rPr>
                <a:t>increased/decreased</a:t>
              </a:r>
              <a:r>
                <a:rPr lang="en-GB" sz="1100">
                  <a:solidFill>
                    <a:schemeClr val="dk1"/>
                  </a:solidFill>
                  <a:effectLst/>
                  <a:latin typeface="+mn-lt"/>
                  <a:ea typeface="+mn-ea"/>
                  <a:cs typeface="+mn-cs"/>
                </a:rPr>
                <a:t> by </a:t>
              </a:r>
              <a:r>
                <a:rPr lang="en-GB" sz="1100" b="1">
                  <a:solidFill>
                    <a:schemeClr val="dk1"/>
                  </a:solidFill>
                  <a:effectLst/>
                  <a:latin typeface="+mn-lt"/>
                  <a:ea typeface="+mn-ea"/>
                  <a:cs typeface="+mn-cs"/>
                </a:rPr>
                <a:t>b</a:t>
              </a:r>
              <a:r>
                <a:rPr lang="en-GB" sz="1100">
                  <a:solidFill>
                    <a:schemeClr val="dk1"/>
                  </a:solidFill>
                  <a:effectLst/>
                  <a:latin typeface="+mn-lt"/>
                  <a:ea typeface="+mn-ea"/>
                  <a:cs typeface="+mn-cs"/>
                </a:rPr>
                <a:t> units on average </a:t>
              </a:r>
              <a:r>
                <a:rPr lang="hr-HR" sz="1100">
                  <a:solidFill>
                    <a:schemeClr val="dk1"/>
                  </a:solidFill>
                  <a:effectLst/>
                  <a:latin typeface="+mn-lt"/>
                  <a:ea typeface="+mn-ea"/>
                  <a:cs typeface="+mn-cs"/>
                </a:rPr>
                <a:t>per</a:t>
              </a:r>
              <a:r>
                <a:rPr lang="hr-HR" sz="1100" baseline="0">
                  <a:solidFill>
                    <a:schemeClr val="dk1"/>
                  </a:solidFill>
                  <a:effectLst/>
                  <a:latin typeface="+mn-lt"/>
                  <a:ea typeface="+mn-ea"/>
                  <a:cs typeface="+mn-cs"/>
                </a:rPr>
                <a:t> </a:t>
              </a:r>
              <a:r>
                <a:rPr lang="en-GB" sz="1100" u="sng">
                  <a:solidFill>
                    <a:schemeClr val="dk1"/>
                  </a:solidFill>
                  <a:effectLst/>
                  <a:latin typeface="+mn-lt"/>
                  <a:ea typeface="+mn-ea"/>
                  <a:cs typeface="+mn-cs"/>
                </a:rPr>
                <a:t>year/month</a:t>
              </a:r>
              <a:r>
                <a:rPr lang="hr-HR" sz="1100" u="sng">
                  <a:solidFill>
                    <a:schemeClr val="dk1"/>
                  </a:solidFill>
                  <a:effectLst/>
                  <a:latin typeface="+mn-lt"/>
                  <a:ea typeface="+mn-ea"/>
                  <a:cs typeface="+mn-cs"/>
                </a:rPr>
                <a:t>/...</a:t>
              </a:r>
              <a:r>
                <a:rPr lang="en-GB" sz="1100">
                  <a:solidFill>
                    <a:schemeClr val="dk1"/>
                  </a:solidFill>
                  <a:effectLst/>
                  <a:latin typeface="+mn-lt"/>
                  <a:ea typeface="+mn-ea"/>
                  <a:cs typeface="+mn-cs"/>
                </a:rPr>
                <a:t>)</a:t>
              </a:r>
              <a:r>
                <a:rPr lang="hr-BA" sz="1100">
                  <a:solidFill>
                    <a:schemeClr val="dk1"/>
                  </a:solidFill>
                  <a:effectLst/>
                  <a:latin typeface="+mn-lt"/>
                  <a:ea typeface="+mn-ea"/>
                  <a:cs typeface="+mn-cs"/>
                </a:rPr>
                <a:t>.</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EXPONENTIAL MODEL	y=a*e^(cx)</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x=0 in</a:t>
              </a:r>
              <a:r>
                <a:rPr lang="hr-HR" sz="1100" b="1" baseline="0">
                  <a:solidFill>
                    <a:schemeClr val="dk1"/>
                  </a:solidFill>
                  <a:effectLst/>
                  <a:latin typeface="+mn-lt"/>
                  <a:ea typeface="+mn-ea"/>
                  <a:cs typeface="+mn-cs"/>
                </a:rPr>
                <a:t> initial</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____</a:t>
              </a:r>
              <a:r>
                <a:rPr lang="hr-HR" sz="1100" b="1" baseline="0">
                  <a:solidFill>
                    <a:schemeClr val="dk1"/>
                  </a:solidFill>
                  <a:effectLst/>
                  <a:latin typeface="+mn-lt"/>
                  <a:ea typeface="+mn-ea"/>
                  <a:cs typeface="+mn-cs"/>
                </a:rPr>
                <a:t> </a:t>
              </a:r>
              <a:r>
                <a:rPr lang="hr-HR" sz="1100" b="1" u="sng" baseline="0">
                  <a:solidFill>
                    <a:schemeClr val="dk1"/>
                  </a:solidFill>
                  <a:effectLst/>
                  <a:latin typeface="+mn-lt"/>
                  <a:ea typeface="+mn-ea"/>
                  <a:cs typeface="+mn-cs"/>
                </a:rPr>
                <a:t>y</a:t>
              </a:r>
              <a:r>
                <a:rPr lang="hr-HR" sz="1100" b="1" u="sng">
                  <a:solidFill>
                    <a:schemeClr val="dk1"/>
                  </a:solidFill>
                  <a:effectLst/>
                  <a:latin typeface="+mn-lt"/>
                  <a:ea typeface="+mn-ea"/>
                  <a:cs typeface="+mn-cs"/>
                </a:rPr>
                <a:t>ear/month</a:t>
              </a:r>
              <a:endParaRPr lang="hr-HR">
                <a:effectLst/>
              </a:endParaRPr>
            </a:p>
            <a:p>
              <a:r>
                <a:rPr lang="hr-HR" sz="1100" b="1">
                  <a:solidFill>
                    <a:schemeClr val="dk1"/>
                  </a:solidFill>
                  <a:effectLst/>
                  <a:latin typeface="+mn-lt"/>
                  <a:ea typeface="+mn-ea"/>
                  <a:cs typeface="+mn-cs"/>
                </a:rPr>
                <a:t>unit for x is one </a:t>
              </a:r>
              <a:r>
                <a:rPr lang="hr-HR" sz="1100" b="1" u="sng">
                  <a:solidFill>
                    <a:schemeClr val="dk1"/>
                  </a:solidFill>
                  <a:effectLst/>
                  <a:latin typeface="+mn-lt"/>
                  <a:ea typeface="+mn-ea"/>
                  <a:cs typeface="+mn-cs"/>
                </a:rPr>
                <a:t>year/month</a:t>
              </a:r>
              <a:endParaRPr lang="hr-HR">
                <a:effectLst/>
              </a:endParaRPr>
            </a:p>
            <a:p>
              <a:r>
                <a:rPr lang="hr-HR" sz="1100" b="1">
                  <a:solidFill>
                    <a:schemeClr val="dk1"/>
                  </a:solidFill>
                  <a:effectLst/>
                  <a:latin typeface="+mn-lt"/>
                  <a:ea typeface="+mn-ea"/>
                  <a:cs typeface="+mn-cs"/>
                </a:rPr>
                <a:t>unit for y is </a:t>
              </a:r>
              <a:r>
                <a:rPr lang="hr-HR" sz="1100" b="1" u="sng">
                  <a:solidFill>
                    <a:schemeClr val="dk1"/>
                  </a:solidFill>
                  <a:effectLst/>
                  <a:latin typeface="+mn-lt"/>
                  <a:ea typeface="+mn-ea"/>
                  <a:cs typeface="+mn-cs"/>
                </a:rPr>
                <a:t>1/1000/million</a:t>
              </a:r>
              <a:r>
                <a:rPr lang="hr-HR" sz="1100" b="1">
                  <a:solidFill>
                    <a:schemeClr val="dk1"/>
                  </a:solidFill>
                  <a:effectLst/>
                  <a:latin typeface="+mn-lt"/>
                  <a:ea typeface="+mn-ea"/>
                  <a:cs typeface="+mn-cs"/>
                </a:rPr>
                <a:t> </a:t>
              </a:r>
              <a:r>
                <a:rPr lang="hr-HR" sz="1100" b="1" u="sng">
                  <a:solidFill>
                    <a:schemeClr val="dk1"/>
                  </a:solidFill>
                  <a:effectLst/>
                  <a:latin typeface="+mn-lt"/>
                  <a:ea typeface="+mn-ea"/>
                  <a:cs typeface="+mn-cs"/>
                </a:rPr>
                <a:t>EUR, tons, units, products...</a:t>
              </a:r>
              <a:endParaRPr lang="hr-HR">
                <a:effectLst/>
              </a:endParaRPr>
            </a:p>
            <a:p>
              <a:r>
                <a:rPr lang="hr-HR" sz="1100" b="1">
                  <a:solidFill>
                    <a:schemeClr val="dk1"/>
                  </a:solidFill>
                  <a:effectLst/>
                  <a:latin typeface="+mn-lt"/>
                  <a:ea typeface="+mn-ea"/>
                  <a:cs typeface="+mn-cs"/>
                </a:rPr>
                <a:t> </a:t>
              </a:r>
              <a:endParaRPr lang="hr-H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hr-HR" sz="1100">
                  <a:solidFill>
                    <a:schemeClr val="dk1"/>
                  </a:solidFill>
                  <a:effectLst/>
                  <a:latin typeface="+mn-lt"/>
                  <a:ea typeface="+mn-ea"/>
                  <a:cs typeface="+mn-cs"/>
                </a:rPr>
                <a:t>a = ____ The expected (trend) value in initial </a:t>
              </a:r>
              <a:r>
                <a:rPr lang="hr-HR" sz="1100" u="sng">
                  <a:solidFill>
                    <a:schemeClr val="dk1"/>
                  </a:solidFill>
                  <a:effectLst/>
                  <a:latin typeface="+mn-lt"/>
                  <a:ea typeface="+mn-ea"/>
                  <a:cs typeface="+mn-cs"/>
                </a:rPr>
                <a:t>year/month </a:t>
              </a:r>
              <a:r>
                <a:rPr lang="hr-HR" sz="1100">
                  <a:solidFill>
                    <a:schemeClr val="dk1"/>
                  </a:solidFill>
                  <a:effectLst/>
                  <a:latin typeface="+mn-lt"/>
                  <a:ea typeface="+mn-ea"/>
                  <a:cs typeface="+mn-cs"/>
                </a:rPr>
                <a:t>is </a:t>
              </a:r>
              <a:r>
                <a:rPr lang="hr-HR" sz="1100" b="1" i="1">
                  <a:solidFill>
                    <a:schemeClr val="dk1"/>
                  </a:solidFill>
                  <a:effectLst/>
                  <a:latin typeface="+mn-lt"/>
                  <a:ea typeface="+mn-ea"/>
                  <a:cs typeface="+mn-cs"/>
                </a:rPr>
                <a:t>a</a:t>
              </a:r>
              <a:r>
                <a:rPr lang="hr-HR" sz="1100">
                  <a:solidFill>
                    <a:schemeClr val="dk1"/>
                  </a:solidFill>
                  <a:effectLst/>
                  <a:latin typeface="+mn-lt"/>
                  <a:ea typeface="+mn-ea"/>
                  <a:cs typeface="+mn-cs"/>
                </a:rPr>
                <a:t> units.</a:t>
              </a:r>
            </a:p>
            <a:p>
              <a:pPr marL="0" marR="0" lvl="0" indent="0" defTabSz="914400" eaLnBrk="1" fontAlgn="auto" latinLnBrk="0" hangingPunct="1">
                <a:lnSpc>
                  <a:spcPct val="100000"/>
                </a:lnSpc>
                <a:spcBef>
                  <a:spcPts val="0"/>
                </a:spcBef>
                <a:spcAft>
                  <a:spcPts val="0"/>
                </a:spcAft>
                <a:buClrTx/>
                <a:buSzTx/>
                <a:buFontTx/>
                <a:buNone/>
                <a:tabLst/>
                <a:defRPr/>
              </a:pPr>
              <a:endParaRPr lang="hr-H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hr-HR" sz="1100">
                  <a:solidFill>
                    <a:schemeClr val="dk1"/>
                  </a:solidFill>
                  <a:effectLst/>
                  <a:latin typeface="+mn-lt"/>
                  <a:ea typeface="+mn-ea"/>
                  <a:cs typeface="+mn-cs"/>
                </a:rPr>
                <a:t>If </a:t>
              </a:r>
              <a:r>
                <a:rPr lang="hr-HR" sz="1100" b="1">
                  <a:solidFill>
                    <a:schemeClr val="dk1"/>
                  </a:solidFill>
                  <a:effectLst/>
                  <a:latin typeface="+mn-lt"/>
                  <a:ea typeface="+mn-ea"/>
                  <a:cs typeface="+mn-cs"/>
                </a:rPr>
                <a:t>c &lt; 0,05</a:t>
              </a:r>
              <a:r>
                <a:rPr lang="hr-HR" sz="1100">
                  <a:solidFill>
                    <a:schemeClr val="dk1"/>
                  </a:solidFill>
                  <a:effectLst/>
                  <a:latin typeface="+mn-lt"/>
                  <a:ea typeface="+mn-ea"/>
                  <a:cs typeface="+mn-cs"/>
                </a:rPr>
                <a:t> then </a:t>
              </a:r>
              <a:r>
                <a:rPr lang="hr-HR" sz="1100" b="1">
                  <a:solidFill>
                    <a:schemeClr val="dk1"/>
                  </a:solidFill>
                  <a:effectLst/>
                  <a:latin typeface="+mn-lt"/>
                  <a:ea typeface="+mn-ea"/>
                  <a:cs typeface="+mn-cs"/>
                </a:rPr>
                <a:t>s =c*100%</a:t>
              </a:r>
            </a:p>
            <a:p>
              <a:r>
                <a:rPr lang="hr-BA" sz="1100">
                  <a:solidFill>
                    <a:schemeClr val="dk1"/>
                  </a:solidFill>
                  <a:effectLst/>
                  <a:latin typeface="+mn-lt"/>
                  <a:ea typeface="+mn-ea"/>
                  <a:cs typeface="+mn-cs"/>
                </a:rPr>
                <a:t>If</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c &gt; 0,05 </a:t>
              </a:r>
              <a:r>
                <a:rPr lang="hr-HR" sz="1100" b="0" baseline="0">
                  <a:solidFill>
                    <a:schemeClr val="dk1"/>
                  </a:solidFill>
                  <a:effectLst/>
                  <a:latin typeface="+mn-lt"/>
                  <a:ea typeface="+mn-ea"/>
                  <a:cs typeface="+mn-cs"/>
                </a:rPr>
                <a:t>f</a:t>
              </a:r>
              <a:r>
                <a:rPr lang="en-GB" sz="1100" b="0">
                  <a:solidFill>
                    <a:schemeClr val="dk1"/>
                  </a:solidFill>
                  <a:effectLst/>
                  <a:latin typeface="+mn-lt"/>
                  <a:ea typeface="+mn-ea"/>
                  <a:cs typeface="+mn-cs"/>
                </a:rPr>
                <a:t>irst calculate </a:t>
              </a:r>
              <a:r>
                <a:rPr lang="en-GB" sz="1100" b="1">
                  <a:solidFill>
                    <a:schemeClr val="dk1"/>
                  </a:solidFill>
                  <a:effectLst/>
                  <a:latin typeface="+mn-lt"/>
                  <a:ea typeface="+mn-ea"/>
                  <a:cs typeface="+mn-cs"/>
                </a:rPr>
                <a:t>b=exp(c) </a:t>
              </a:r>
              <a:r>
                <a:rPr lang="hr-HR" sz="1100" b="0">
                  <a:solidFill>
                    <a:schemeClr val="dk1"/>
                  </a:solidFill>
                  <a:effectLst/>
                  <a:latin typeface="+mn-lt"/>
                  <a:ea typeface="+mn-ea"/>
                  <a:cs typeface="+mn-cs"/>
                </a:rPr>
                <a:t>(</a:t>
              </a:r>
              <a:r>
                <a:rPr lang="en-GB" sz="1100" b="0">
                  <a:solidFill>
                    <a:schemeClr val="dk1"/>
                  </a:solidFill>
                  <a:effectLst/>
                  <a:latin typeface="+mn-lt"/>
                  <a:ea typeface="+mn-ea"/>
                  <a:cs typeface="+mn-cs"/>
                </a:rPr>
                <a:t>to 4 decimal places) and write it in the format </a:t>
              </a:r>
              <a:r>
                <a:rPr lang="en-GB" sz="1100" b="1">
                  <a:solidFill>
                    <a:schemeClr val="dk1"/>
                  </a:solidFill>
                  <a:effectLst/>
                  <a:latin typeface="+mn-lt"/>
                  <a:ea typeface="+mn-ea"/>
                  <a:cs typeface="+mn-cs"/>
                </a:rPr>
                <a:t>y=a*b^x</a:t>
              </a:r>
              <a:endParaRPr lang="hr-HR">
                <a:effectLst/>
              </a:endParaRPr>
            </a:p>
            <a:p>
              <a:r>
                <a:rPr lang="en-GB" sz="1100" b="1">
                  <a:solidFill>
                    <a:schemeClr val="dk1"/>
                  </a:solidFill>
                  <a:effectLst/>
                  <a:latin typeface="+mn-lt"/>
                  <a:ea typeface="+mn-ea"/>
                  <a:cs typeface="+mn-cs"/>
                </a:rPr>
                <a:t>s=(b-1)*100%</a:t>
              </a:r>
              <a:endParaRPr lang="hr-H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c = ____</a:t>
              </a:r>
              <a:r>
                <a:rPr lang="en-GB" sz="1100">
                  <a:solidFill>
                    <a:schemeClr val="dk1"/>
                  </a:solidFill>
                  <a:effectLst/>
                  <a:latin typeface="+mn-lt"/>
                  <a:ea typeface="+mn-ea"/>
                  <a:cs typeface="+mn-cs"/>
                </a:rPr>
                <a:t>In the observed period, </a:t>
              </a:r>
              <a:r>
                <a:rPr lang="en-GB" sz="1100" b="1">
                  <a:solidFill>
                    <a:schemeClr val="dk1"/>
                  </a:solidFill>
                  <a:effectLst/>
                  <a:latin typeface="+mn-lt"/>
                  <a:ea typeface="+mn-ea"/>
                  <a:cs typeface="+mn-cs"/>
                </a:rPr>
                <a:t>y</a:t>
              </a:r>
              <a:r>
                <a:rPr lang="en-GB" sz="1100">
                  <a:solidFill>
                    <a:schemeClr val="dk1"/>
                  </a:solidFill>
                  <a:effectLst/>
                  <a:latin typeface="+mn-lt"/>
                  <a:ea typeface="+mn-ea"/>
                  <a:cs typeface="+mn-cs"/>
                </a:rPr>
                <a:t> </a:t>
              </a:r>
              <a:r>
                <a:rPr lang="en-GB" sz="1100" u="sng">
                  <a:solidFill>
                    <a:schemeClr val="dk1"/>
                  </a:solidFill>
                  <a:effectLst/>
                  <a:latin typeface="+mn-lt"/>
                  <a:ea typeface="+mn-ea"/>
                  <a:cs typeface="+mn-cs"/>
                </a:rPr>
                <a:t>increased/decreased</a:t>
              </a:r>
              <a:r>
                <a:rPr lang="en-GB" sz="1100">
                  <a:solidFill>
                    <a:schemeClr val="dk1"/>
                  </a:solidFill>
                  <a:effectLst/>
                  <a:latin typeface="+mn-lt"/>
                  <a:ea typeface="+mn-ea"/>
                  <a:cs typeface="+mn-cs"/>
                </a:rPr>
                <a:t> by </a:t>
              </a:r>
              <a:r>
                <a:rPr lang="hr-BA" sz="1100" b="1">
                  <a:solidFill>
                    <a:schemeClr val="dk1"/>
                  </a:solidFill>
                  <a:effectLst/>
                  <a:latin typeface="+mn-lt"/>
                  <a:ea typeface="+mn-ea"/>
                  <a:cs typeface="+mn-cs"/>
                </a:rPr>
                <a:t>s%</a:t>
              </a:r>
              <a:r>
                <a:rPr lang="en-GB" sz="1100">
                  <a:solidFill>
                    <a:schemeClr val="dk1"/>
                  </a:solidFill>
                  <a:effectLst/>
                  <a:latin typeface="+mn-lt"/>
                  <a:ea typeface="+mn-ea"/>
                  <a:cs typeface="+mn-cs"/>
                </a:rPr>
                <a:t> on average </a:t>
              </a:r>
              <a:r>
                <a:rPr lang="hr-HR" sz="1100">
                  <a:solidFill>
                    <a:schemeClr val="dk1"/>
                  </a:solidFill>
                  <a:effectLst/>
                  <a:latin typeface="+mn-lt"/>
                  <a:ea typeface="+mn-ea"/>
                  <a:cs typeface="+mn-cs"/>
                </a:rPr>
                <a:t>per</a:t>
              </a:r>
              <a:r>
                <a:rPr lang="hr-HR" sz="1100" baseline="0">
                  <a:solidFill>
                    <a:schemeClr val="dk1"/>
                  </a:solidFill>
                  <a:effectLst/>
                  <a:latin typeface="+mn-lt"/>
                  <a:ea typeface="+mn-ea"/>
                  <a:cs typeface="+mn-cs"/>
                </a:rPr>
                <a:t> </a:t>
              </a:r>
              <a:r>
                <a:rPr lang="en-GB" sz="1100" u="sng">
                  <a:solidFill>
                    <a:schemeClr val="dk1"/>
                  </a:solidFill>
                  <a:effectLst/>
                  <a:latin typeface="+mn-lt"/>
                  <a:ea typeface="+mn-ea"/>
                  <a:cs typeface="+mn-cs"/>
                </a:rPr>
                <a:t>year/month</a:t>
              </a:r>
              <a:r>
                <a:rPr lang="hr-HR" sz="1100" u="sng">
                  <a:solidFill>
                    <a:schemeClr val="dk1"/>
                  </a:solidFill>
                  <a:effectLst/>
                  <a:latin typeface="+mn-lt"/>
                  <a:ea typeface="+mn-ea"/>
                  <a:cs typeface="+mn-cs"/>
                </a:rPr>
                <a:t>/...</a:t>
              </a:r>
              <a:r>
                <a:rPr lang="en-GB" sz="1100">
                  <a:solidFill>
                    <a:schemeClr val="dk1"/>
                  </a:solidFill>
                  <a:effectLst/>
                  <a:latin typeface="+mn-lt"/>
                  <a:ea typeface="+mn-ea"/>
                  <a:cs typeface="+mn-cs"/>
                </a:rPr>
                <a:t>).</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REPRESENTATIVNESS</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R^2 % of periodical changes of </a:t>
              </a:r>
              <a:r>
                <a:rPr lang="hr-HR" sz="1100" b="1">
                  <a:solidFill>
                    <a:schemeClr val="dk1"/>
                  </a:solidFill>
                  <a:effectLst/>
                  <a:latin typeface="+mn-lt"/>
                  <a:ea typeface="+mn-ea"/>
                  <a:cs typeface="+mn-cs"/>
                </a:rPr>
                <a:t>y</a:t>
              </a:r>
              <a:r>
                <a:rPr lang="hr-HR" sz="1100">
                  <a:solidFill>
                    <a:schemeClr val="dk1"/>
                  </a:solidFill>
                  <a:effectLst/>
                  <a:latin typeface="+mn-lt"/>
                  <a:ea typeface="+mn-ea"/>
                  <a:cs typeface="+mn-cs"/>
                </a:rPr>
                <a:t> is explainedy</a:t>
              </a:r>
              <a:r>
                <a:rPr lang="hr-HR" sz="1100" baseline="0">
                  <a:solidFill>
                    <a:schemeClr val="dk1"/>
                  </a:solidFill>
                  <a:effectLst/>
                  <a:latin typeface="+mn-lt"/>
                  <a:ea typeface="+mn-ea"/>
                  <a:cs typeface="+mn-cs"/>
                </a:rPr>
                <a:t> by </a:t>
              </a:r>
              <a:r>
                <a:rPr lang="hr-HR" sz="1100" u="sng" baseline="0">
                  <a:solidFill>
                    <a:schemeClr val="dk1"/>
                  </a:solidFill>
                  <a:effectLst/>
                  <a:latin typeface="+mn-lt"/>
                  <a:ea typeface="+mn-ea"/>
                  <a:cs typeface="+mn-cs"/>
                </a:rPr>
                <a:t>linear/exponential </a:t>
              </a:r>
              <a:r>
                <a:rPr lang="hr-HR" sz="1100" baseline="0">
                  <a:solidFill>
                    <a:schemeClr val="dk1"/>
                  </a:solidFill>
                  <a:effectLst/>
                  <a:latin typeface="+mn-lt"/>
                  <a:ea typeface="+mn-ea"/>
                  <a:cs typeface="+mn-cs"/>
                </a:rPr>
                <a:t>model.</a:t>
              </a:r>
            </a:p>
            <a:p>
              <a:endParaRPr lang="hr-BA" sz="1100"/>
            </a:p>
            <a:p>
              <a:endParaRPr lang="en-US" sz="1100"/>
            </a:p>
            <a:p>
              <a:r>
                <a:rPr lang="hr-HR" sz="1800" b="1">
                  <a:solidFill>
                    <a:schemeClr val="dk1"/>
                  </a:solidFill>
                  <a:effectLst/>
                  <a:latin typeface="+mn-lt"/>
                  <a:ea typeface="+mn-ea"/>
                  <a:cs typeface="+mn-cs"/>
                </a:rPr>
                <a:t>INDICES:</a:t>
              </a:r>
              <a:endParaRPr lang="hr-HR" sz="1800">
                <a:solidFill>
                  <a:schemeClr val="dk1"/>
                </a:solidFill>
                <a:effectLst/>
                <a:latin typeface="+mn-lt"/>
                <a:ea typeface="+mn-ea"/>
                <a:cs typeface="+mn-cs"/>
              </a:endParaRPr>
            </a:p>
            <a:p>
              <a:r>
                <a:rPr lang="hr-HR" sz="1100" b="1">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hr-HR" sz="1100" b="1">
                  <a:solidFill>
                    <a:schemeClr val="dk1"/>
                  </a:solidFill>
                  <a:effectLst/>
                  <a:latin typeface="+mn-lt"/>
                  <a:ea typeface="+mn-ea"/>
                  <a:cs typeface="+mn-cs"/>
                </a:rPr>
                <a:t>1.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 →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1</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2.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 →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 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3.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 → BASE INDEX (It ____=100)</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b</a:t>
              </a:r>
              <a:r>
                <a:rPr lang="hr-HR" sz="1100">
                  <a:solidFill>
                    <a:schemeClr val="dk1"/>
                  </a:solidFill>
                  <a:effectLst/>
                  <a:latin typeface="+mn-lt"/>
                  <a:ea typeface="+mn-ea"/>
                  <a:cs typeface="+mn-cs"/>
                </a:rPr>
                <a:t>(F4)*100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4. BASE INDEX (It ____=100) → ABSOLUTE</a:t>
              </a:r>
              <a:r>
                <a:rPr lang="hr-HR" sz="1100" b="1" baseline="0">
                  <a:solidFill>
                    <a:schemeClr val="dk1"/>
                  </a:solidFill>
                  <a:effectLst/>
                  <a:latin typeface="+mn-lt"/>
                  <a:ea typeface="+mn-ea"/>
                  <a:cs typeface="+mn-cs"/>
                </a:rPr>
                <a:t> VALUE</a:t>
              </a:r>
              <a:r>
                <a:rPr lang="hr-HR" sz="1100" b="1">
                  <a:solidFill>
                    <a:schemeClr val="dk1"/>
                  </a:solidFill>
                  <a:effectLst/>
                  <a:latin typeface="+mn-lt"/>
                  <a:ea typeface="+mn-ea"/>
                  <a:cs typeface="+mn-cs"/>
                </a:rPr>
                <a:t> (Yt)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b</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=Y</a:t>
              </a:r>
              <a:r>
                <a:rPr lang="hr-HR" sz="1100" baseline="-25000">
                  <a:solidFill>
                    <a:schemeClr val="dk1"/>
                  </a:solidFill>
                  <a:effectLst/>
                  <a:latin typeface="+mn-lt"/>
                  <a:ea typeface="+mn-ea"/>
                  <a:cs typeface="+mn-cs"/>
                </a:rPr>
                <a:t>b</a:t>
              </a:r>
              <a:r>
                <a:rPr lang="hr-HR" sz="1100">
                  <a:solidFill>
                    <a:schemeClr val="dk1"/>
                  </a:solidFill>
                  <a:effectLst/>
                  <a:latin typeface="+mn-lt"/>
                  <a:ea typeface="+mn-ea"/>
                  <a:cs typeface="+mn-cs"/>
                </a:rPr>
                <a:t>(F4)*I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5. BASE INDEX (It ____=100) →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2</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1</a:t>
              </a:r>
              <a:r>
                <a:rPr lang="hr-HR" sz="1100">
                  <a:solidFill>
                    <a:schemeClr val="dk1"/>
                  </a:solidFill>
                  <a:effectLst/>
                  <a:latin typeface="+mn-lt"/>
                  <a:ea typeface="+mn-ea"/>
                  <a:cs typeface="+mn-cs"/>
                </a:rPr>
                <a:t>*100 </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6. CHAIN</a:t>
              </a:r>
              <a:r>
                <a:rPr lang="hr-HR" sz="1100" b="1" baseline="0">
                  <a:solidFill>
                    <a:schemeClr val="dk1"/>
                  </a:solidFill>
                  <a:effectLst/>
                  <a:latin typeface="+mn-lt"/>
                  <a:ea typeface="+mn-ea"/>
                  <a:cs typeface="+mn-cs"/>
                </a:rPr>
                <a:t> INDEX</a:t>
              </a:r>
              <a:r>
                <a:rPr lang="hr-HR" sz="1100" b="1">
                  <a:solidFill>
                    <a:schemeClr val="dk1"/>
                  </a:solidFill>
                  <a:effectLst/>
                  <a:latin typeface="+mn-lt"/>
                  <a:ea typeface="+mn-ea"/>
                  <a:cs typeface="+mn-cs"/>
                </a:rPr>
                <a:t> (Ct) → BASE INDEX (It ____=100)</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 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*100</a:t>
              </a:r>
            </a:p>
            <a:p>
              <a:r>
                <a:rPr lang="hr-HR" sz="1100">
                  <a:solidFill>
                    <a:schemeClr val="dk1"/>
                  </a:solidFill>
                  <a:effectLst/>
                  <a:latin typeface="+mn-lt"/>
                  <a:ea typeface="+mn-ea"/>
                  <a:cs typeface="+mn-cs"/>
                </a:rPr>
                <a:t>↓ I</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t-1</a:t>
              </a:r>
              <a:r>
                <a:rPr lang="hr-HR" sz="1100">
                  <a:solidFill>
                    <a:schemeClr val="dk1"/>
                  </a:solidFill>
                  <a:effectLst/>
                  <a:latin typeface="+mn-lt"/>
                  <a:ea typeface="+mn-ea"/>
                  <a:cs typeface="+mn-cs"/>
                </a:rPr>
                <a:t>*C</a:t>
              </a:r>
              <a:r>
                <a:rPr lang="hr-HR" sz="1100" baseline="-25000">
                  <a:solidFill>
                    <a:schemeClr val="dk1"/>
                  </a:solidFill>
                  <a:effectLst/>
                  <a:latin typeface="+mn-lt"/>
                  <a:ea typeface="+mn-ea"/>
                  <a:cs typeface="+mn-cs"/>
                </a:rPr>
                <a:t>t</a:t>
              </a:r>
              <a:r>
                <a:rPr lang="hr-HR" sz="1100">
                  <a:solidFill>
                    <a:schemeClr val="dk1"/>
                  </a:solidFill>
                  <a:effectLst/>
                  <a:latin typeface="+mn-lt"/>
                  <a:ea typeface="+mn-ea"/>
                  <a:cs typeface="+mn-cs"/>
                </a:rPr>
                <a:t>/100	</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7. BASE INDEX (It ____=100) → BASE INDEX (It ____=100)</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baseline="30000">
                  <a:solidFill>
                    <a:schemeClr val="dk1"/>
                  </a:solidFill>
                  <a:effectLst/>
                  <a:latin typeface="+mn-lt"/>
                  <a:ea typeface="+mn-ea"/>
                  <a:cs typeface="+mn-cs"/>
                </a:rPr>
                <a:t>N</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t</a:t>
              </a:r>
              <a:r>
                <a:rPr lang="hr-HR" sz="1100" baseline="30000">
                  <a:solidFill>
                    <a:schemeClr val="dk1"/>
                  </a:solidFill>
                  <a:effectLst/>
                  <a:latin typeface="+mn-lt"/>
                  <a:ea typeface="+mn-ea"/>
                  <a:cs typeface="+mn-cs"/>
                </a:rPr>
                <a:t>S</a:t>
              </a:r>
              <a:r>
                <a:rPr lang="hr-HR" sz="1100">
                  <a:solidFill>
                    <a:schemeClr val="dk1"/>
                  </a:solidFill>
                  <a:effectLst/>
                  <a:latin typeface="+mn-lt"/>
                  <a:ea typeface="+mn-ea"/>
                  <a:cs typeface="+mn-cs"/>
                </a:rPr>
                <a:t>/I</a:t>
              </a:r>
              <a:r>
                <a:rPr lang="hr-HR" sz="1100" baseline="-25000">
                  <a:solidFill>
                    <a:schemeClr val="dk1"/>
                  </a:solidFill>
                  <a:effectLst/>
                  <a:latin typeface="+mn-lt"/>
                  <a:ea typeface="+mn-ea"/>
                  <a:cs typeface="+mn-cs"/>
                </a:rPr>
                <a:t>b</a:t>
              </a:r>
              <a:r>
                <a:rPr lang="hr-HR" sz="1100" baseline="30000">
                  <a:solidFill>
                    <a:schemeClr val="dk1"/>
                  </a:solidFill>
                  <a:effectLst/>
                  <a:latin typeface="+mn-lt"/>
                  <a:ea typeface="+mn-ea"/>
                  <a:cs typeface="+mn-cs"/>
                </a:rPr>
                <a:t>S</a:t>
              </a:r>
              <a:r>
                <a:rPr lang="hr-HR" sz="1100">
                  <a:solidFill>
                    <a:schemeClr val="dk1"/>
                  </a:solidFill>
                  <a:effectLst/>
                  <a:latin typeface="+mn-lt"/>
                  <a:ea typeface="+mn-ea"/>
                  <a:cs typeface="+mn-cs"/>
                </a:rPr>
                <a:t>(F4)*100</a:t>
              </a:r>
            </a:p>
            <a:p>
              <a:r>
                <a:rPr lang="hr-HR" sz="1100">
                  <a:solidFill>
                    <a:schemeClr val="dk1"/>
                  </a:solidFill>
                  <a:effectLst/>
                  <a:latin typeface="+mn-lt"/>
                  <a:ea typeface="+mn-ea"/>
                  <a:cs typeface="+mn-cs"/>
                </a:rPr>
                <a:t> </a:t>
              </a:r>
            </a:p>
            <a:p>
              <a:r>
                <a:rPr lang="hr-HR" sz="1100">
                  <a:solidFill>
                    <a:schemeClr val="dk1"/>
                  </a:solidFill>
                  <a:effectLst/>
                  <a:latin typeface="+mn-lt"/>
                  <a:ea typeface="+mn-ea"/>
                  <a:cs typeface="+mn-cs"/>
                </a:rPr>
                <a:t> </a:t>
              </a:r>
            </a:p>
            <a:p>
              <a:r>
                <a:rPr lang="hr-HR" sz="1100" b="1">
                  <a:solidFill>
                    <a:schemeClr val="dk1"/>
                  </a:solidFill>
                  <a:effectLst/>
                  <a:latin typeface="+mn-lt"/>
                  <a:ea typeface="+mn-ea"/>
                  <a:cs typeface="+mn-cs"/>
                </a:rPr>
                <a:t>GROUP INDICES</a:t>
              </a:r>
            </a:p>
            <a:p>
              <a:r>
                <a:rPr lang="hr-HR"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hr-HR" sz="1100">
                  <a:solidFill>
                    <a:schemeClr val="dk1"/>
                  </a:solidFill>
                  <a:effectLst/>
                  <a:latin typeface="+mn-lt"/>
                  <a:ea typeface="+mn-ea"/>
                  <a:cs typeface="+mn-cs"/>
                </a:rPr>
                <a:t>1. </a:t>
              </a:r>
              <a:r>
                <a:rPr lang="en-GB" sz="1100" u="sng">
                  <a:solidFill>
                    <a:schemeClr val="dk1"/>
                  </a:solidFill>
                  <a:effectLst/>
                  <a:latin typeface="+mn-lt"/>
                  <a:ea typeface="+mn-ea"/>
                  <a:cs typeface="+mn-cs"/>
                </a:rPr>
                <a:t>How much did the prices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quantities from the </a:t>
              </a:r>
              <a:r>
                <a:rPr lang="en-GB" sz="1100" u="dbl">
                  <a:solidFill>
                    <a:schemeClr val="dk1"/>
                  </a:solidFill>
                  <a:effectLst/>
                  <a:latin typeface="+mn-lt"/>
                  <a:ea typeface="+mn-ea"/>
                  <a:cs typeface="+mn-cs"/>
                </a:rPr>
                <a:t>initial</a:t>
              </a:r>
              <a:r>
                <a:rPr lang="en-GB" sz="1100" u="sng">
                  <a:solidFill>
                    <a:schemeClr val="dk1"/>
                  </a:solidFill>
                  <a:effectLst/>
                  <a:latin typeface="+mn-lt"/>
                  <a:ea typeface="+mn-ea"/>
                  <a:cs typeface="+mn-cs"/>
                </a:rPr>
                <a:t> year?</a:t>
              </a:r>
              <a:endParaRPr lang="hr-HR" sz="1100">
                <a:solidFill>
                  <a:schemeClr val="dk1"/>
                </a:solidFill>
                <a:effectLst/>
                <a:latin typeface="+mn-lt"/>
                <a:ea typeface="+mn-ea"/>
                <a:cs typeface="+mn-cs"/>
              </a:endParaRPr>
            </a:p>
            <a:p>
              <a:pPr/>
              <a:r>
                <a:rPr lang="hr-HR" sz="1100" i="0">
                  <a:solidFill>
                    <a:schemeClr val="dk1"/>
                  </a:solidFill>
                  <a:effectLst/>
                  <a:latin typeface="Cambria Math" panose="02040503050406030204" pitchFamily="18" charset="0"/>
                  <a:ea typeface="+mn-ea"/>
                  <a:cs typeface="+mn-cs"/>
                </a:rPr>
                <a:t>𝑃(𝑞0)=  (∑</a:t>
              </a:r>
              <a:r>
                <a:rPr lang="hr-BA" sz="1100" b="0" i="0">
                  <a:solidFill>
                    <a:schemeClr val="dk1"/>
                  </a:solidFill>
                  <a:effectLst/>
                  <a:latin typeface="Cambria Math" panose="02040503050406030204" pitchFamily="18" charset="0"/>
                  <a:ea typeface="Cambria Math" panose="02040503050406030204" pitchFamily="18" charset="0"/>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a:t>
              </a:r>
              <a:r>
                <a:rPr lang="hr-HR" sz="1100" i="0">
                  <a:solidFill>
                    <a:schemeClr val="dk1"/>
                  </a:solidFill>
                  <a:effectLst/>
                  <a:latin typeface="Cambria Math" panose="02040503050406030204" pitchFamily="18" charset="0"/>
                  <a:ea typeface="Cambria Math" panose="02040503050406030204" pitchFamily="18" charset="0"/>
                  <a:cs typeface="+mn-cs"/>
                </a:rPr>
                <a:t>∙</a:t>
              </a:r>
              <a:r>
                <a:rPr lang="hr-BA" sz="1100" b="0" i="0">
                  <a:solidFill>
                    <a:schemeClr val="dk1"/>
                  </a:solidFill>
                  <a:effectLst/>
                  <a:latin typeface="Cambria Math" panose="02040503050406030204" pitchFamily="18" charset="0"/>
                  <a:ea typeface="Cambria Math" panose="02040503050406030204" pitchFamily="18" charset="0"/>
                  <a:cs typeface="+mn-cs"/>
                </a:rPr>
                <a:t>𝑞</a:t>
              </a:r>
              <a:r>
                <a:rPr lang="hr-HR" sz="1100" b="0" i="0">
                  <a:solidFill>
                    <a:schemeClr val="dk1"/>
                  </a:solidFill>
                  <a:effectLst/>
                  <a:latin typeface="Cambria Math" panose="02040503050406030204" pitchFamily="18" charset="0"/>
                  <a:ea typeface="Cambria Math" panose="02040503050406030204" pitchFamily="18" charset="0"/>
                  <a:cs typeface="+mn-cs"/>
                </a:rPr>
                <a:t>_</a:t>
              </a:r>
              <a:r>
                <a:rPr lang="hr-BA" sz="1100" b="0" i="0">
                  <a:solidFill>
                    <a:schemeClr val="dk1"/>
                  </a:solidFill>
                  <a:effectLst/>
                  <a:latin typeface="Cambria Math" panose="02040503050406030204" pitchFamily="18" charset="0"/>
                  <a:ea typeface="Cambria Math" panose="02040503050406030204" pitchFamily="18" charset="0"/>
                  <a:cs typeface="+mn-cs"/>
                </a:rPr>
                <a:t>0 </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 </a:t>
              </a:r>
              <a:r>
                <a:rPr lang="hr-HR" sz="1100" b="0" i="0">
                  <a:solidFill>
                    <a:schemeClr val="dk1"/>
                  </a:solidFill>
                  <a:effectLst/>
                  <a:latin typeface="Cambria Math" panose="02040503050406030204" pitchFamily="18" charset="0"/>
                  <a:ea typeface="+mn-ea"/>
                  <a:cs typeface="+mn-cs"/>
                </a:rPr>
                <a:t>〗)</a:t>
              </a:r>
              <a:endParaRPr lang="hr-HR"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2. </a:t>
              </a:r>
              <a:r>
                <a:rPr lang="en-GB" sz="1100" u="sng">
                  <a:solidFill>
                    <a:schemeClr val="dk1"/>
                  </a:solidFill>
                  <a:effectLst/>
                  <a:latin typeface="+mn-lt"/>
                  <a:ea typeface="+mn-ea"/>
                  <a:cs typeface="+mn-cs"/>
                </a:rPr>
                <a:t>How much did the prices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quantities from the </a:t>
              </a:r>
              <a:r>
                <a:rPr lang="en-GB" sz="1100" u="dbl">
                  <a:solidFill>
                    <a:schemeClr val="dk1"/>
                  </a:solidFill>
                  <a:effectLst/>
                  <a:latin typeface="+mn-lt"/>
                  <a:ea typeface="+mn-ea"/>
                  <a:cs typeface="+mn-cs"/>
                </a:rPr>
                <a:t>final</a:t>
              </a:r>
              <a:r>
                <a:rPr lang="en-GB" sz="1100" u="sng">
                  <a:solidFill>
                    <a:schemeClr val="dk1"/>
                  </a:solidFill>
                  <a:effectLst/>
                  <a:latin typeface="+mn-lt"/>
                  <a:ea typeface="+mn-ea"/>
                  <a:cs typeface="+mn-cs"/>
                </a:rPr>
                <a:t> year</a:t>
              </a:r>
              <a:r>
                <a:rPr lang="hr-HR" sz="1100">
                  <a:solidFill>
                    <a:schemeClr val="dk1"/>
                  </a:solidFill>
                  <a:effectLst/>
                  <a:latin typeface="+mn-lt"/>
                  <a:ea typeface="+mn-ea"/>
                  <a:cs typeface="+mn-cs"/>
                </a:rPr>
                <a:t>?</a:t>
              </a:r>
            </a:p>
            <a:p>
              <a:pPr/>
              <a:r>
                <a:rPr lang="hr-HR" sz="1100" i="0">
                  <a:solidFill>
                    <a:schemeClr val="dk1"/>
                  </a:solidFill>
                  <a:effectLst/>
                  <a:latin typeface="Cambria Math" panose="02040503050406030204" pitchFamily="18" charset="0"/>
                  <a:ea typeface="+mn-ea"/>
                  <a:cs typeface="+mn-cs"/>
                </a:rPr>
                <a:t>𝑃(𝑞</a:t>
              </a:r>
              <a:r>
                <a:rPr lang="hr-BA" sz="1100" b="0" i="0">
                  <a:solidFill>
                    <a:schemeClr val="dk1"/>
                  </a:solidFill>
                  <a:effectLst/>
                  <a:latin typeface="Cambria Math" panose="02040503050406030204" pitchFamily="18" charset="0"/>
                  <a:ea typeface="+mn-ea"/>
                  <a:cs typeface="+mn-cs"/>
                </a:rPr>
                <a:t>1</a:t>
              </a:r>
              <a:r>
                <a:rPr lang="hr-HR" sz="1100" i="0">
                  <a:solidFill>
                    <a:schemeClr val="dk1"/>
                  </a:solidFill>
                  <a:effectLst/>
                  <a:latin typeface="Cambria Math" panose="02040503050406030204" pitchFamily="18" charset="0"/>
                  <a:ea typeface="+mn-ea"/>
                  <a:cs typeface="+mn-cs"/>
                </a:rPr>
                <a:t>)=  (∑</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 </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 </a:t>
              </a:r>
              <a:r>
                <a:rPr lang="hr-HR" sz="1100" b="0" i="0">
                  <a:solidFill>
                    <a:schemeClr val="dk1"/>
                  </a:solidFill>
                  <a:effectLst/>
                  <a:latin typeface="Cambria Math" panose="02040503050406030204" pitchFamily="18" charset="0"/>
                  <a:ea typeface="+mn-ea"/>
                  <a:cs typeface="+mn-cs"/>
                </a:rPr>
                <a: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3. </a:t>
              </a:r>
              <a:r>
                <a:rPr lang="en-GB" sz="1100" u="sng">
                  <a:solidFill>
                    <a:schemeClr val="dk1"/>
                  </a:solidFill>
                  <a:effectLst/>
                  <a:latin typeface="+mn-lt"/>
                  <a:ea typeface="+mn-ea"/>
                  <a:cs typeface="+mn-cs"/>
                </a:rPr>
                <a:t>How much did the quantities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prices from the </a:t>
              </a:r>
              <a:r>
                <a:rPr lang="en-GB" sz="1100" u="dbl">
                  <a:solidFill>
                    <a:schemeClr val="dk1"/>
                  </a:solidFill>
                  <a:effectLst/>
                  <a:latin typeface="+mn-lt"/>
                  <a:ea typeface="+mn-ea"/>
                  <a:cs typeface="+mn-cs"/>
                </a:rPr>
                <a:t>initial</a:t>
              </a:r>
              <a:r>
                <a:rPr lang="en-GB" sz="1100" u="sng">
                  <a:solidFill>
                    <a:schemeClr val="dk1"/>
                  </a:solidFill>
                  <a:effectLst/>
                  <a:latin typeface="+mn-lt"/>
                  <a:ea typeface="+mn-ea"/>
                  <a:cs typeface="+mn-cs"/>
                </a:rPr>
                <a:t> year</a:t>
              </a:r>
              <a:r>
                <a:rPr lang="hr-HR" sz="1100">
                  <a:solidFill>
                    <a:schemeClr val="dk1"/>
                  </a:solidFill>
                  <a:effectLst/>
                  <a:latin typeface="+mn-lt"/>
                  <a:ea typeface="+mn-ea"/>
                  <a:cs typeface="+mn-cs"/>
                </a:rPr>
                <a:t>?</a:t>
              </a:r>
            </a:p>
            <a:p>
              <a:pPr/>
              <a:r>
                <a:rPr lang="hr-BA" sz="1100" b="0" i="0">
                  <a:solidFill>
                    <a:schemeClr val="dk1"/>
                  </a:solidFill>
                  <a:effectLst/>
                  <a:latin typeface="Cambria Math" panose="02040503050406030204" pitchFamily="18" charset="0"/>
                  <a:ea typeface="+mn-ea"/>
                  <a:cs typeface="+mn-cs"/>
                </a:rPr>
                <a:t>𝑄</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i="0">
                  <a:solidFill>
                    <a:schemeClr val="dk1"/>
                  </a:solidFill>
                  <a:effectLst/>
                  <a:latin typeface="Cambria Math" panose="02040503050406030204" pitchFamily="18" charset="0"/>
                  <a:ea typeface="+mn-ea"/>
                  <a:cs typeface="+mn-cs"/>
                </a:rPr>
                <a:t>0)=  (∑</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 </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 </a:t>
              </a:r>
              <a:r>
                <a:rPr lang="hr-HR" sz="1100" b="0" i="0">
                  <a:solidFill>
                    <a:schemeClr val="dk1"/>
                  </a:solidFill>
                  <a:effectLst/>
                  <a:latin typeface="Cambria Math" panose="02040503050406030204" pitchFamily="18" charset="0"/>
                  <a:ea typeface="+mn-ea"/>
                  <a:cs typeface="+mn-cs"/>
                </a:rPr>
                <a: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4. </a:t>
              </a:r>
              <a:r>
                <a:rPr lang="en-GB" sz="1100" u="sng">
                  <a:solidFill>
                    <a:schemeClr val="dk1"/>
                  </a:solidFill>
                  <a:effectLst/>
                  <a:latin typeface="+mn-lt"/>
                  <a:ea typeface="+mn-ea"/>
                  <a:cs typeface="+mn-cs"/>
                </a:rPr>
                <a:t>How much did the quantities</a:t>
              </a:r>
              <a:r>
                <a:rPr lang="en-GB" sz="1100">
                  <a:solidFill>
                    <a:schemeClr val="dk1"/>
                  </a:solidFill>
                  <a:effectLst/>
                  <a:latin typeface="+mn-lt"/>
                  <a:ea typeface="+mn-ea"/>
                  <a:cs typeface="+mn-cs"/>
                </a:rPr>
                <a:t> change ..., taking into account the unchanged </a:t>
              </a:r>
              <a:r>
                <a:rPr lang="en-GB" sz="1100" u="sng">
                  <a:solidFill>
                    <a:schemeClr val="dk1"/>
                  </a:solidFill>
                  <a:effectLst/>
                  <a:latin typeface="+mn-lt"/>
                  <a:ea typeface="+mn-ea"/>
                  <a:cs typeface="+mn-cs"/>
                </a:rPr>
                <a:t>prices from the </a:t>
              </a:r>
              <a:r>
                <a:rPr lang="en-GB" sz="1100" u="dbl">
                  <a:solidFill>
                    <a:schemeClr val="dk1"/>
                  </a:solidFill>
                  <a:effectLst/>
                  <a:latin typeface="+mn-lt"/>
                  <a:ea typeface="+mn-ea"/>
                  <a:cs typeface="+mn-cs"/>
                </a:rPr>
                <a:t>final</a:t>
              </a:r>
              <a:r>
                <a:rPr lang="en-GB" sz="1100" u="sng">
                  <a:solidFill>
                    <a:schemeClr val="dk1"/>
                  </a:solidFill>
                  <a:effectLst/>
                  <a:latin typeface="+mn-lt"/>
                  <a:ea typeface="+mn-ea"/>
                  <a:cs typeface="+mn-cs"/>
                </a:rPr>
                <a:t> year</a:t>
              </a:r>
              <a:r>
                <a:rPr lang="hr-HR" sz="1100">
                  <a:solidFill>
                    <a:schemeClr val="dk1"/>
                  </a:solidFill>
                  <a:effectLst/>
                  <a:latin typeface="+mn-lt"/>
                  <a:ea typeface="+mn-ea"/>
                  <a:cs typeface="+mn-cs"/>
                </a:rPr>
                <a:t>?</a:t>
              </a:r>
            </a:p>
            <a:p>
              <a:pPr algn="ctr"/>
              <a:r>
                <a:rPr lang="hr-BA" sz="1100" b="0" i="0">
                  <a:solidFill>
                    <a:schemeClr val="dk1"/>
                  </a:solidFill>
                  <a:effectLst/>
                  <a:latin typeface="Cambria Math" panose="02040503050406030204" pitchFamily="18" charset="0"/>
                  <a:ea typeface="+mn-ea"/>
                  <a:cs typeface="+mn-cs"/>
                </a:rPr>
                <a:t>𝑄</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𝑝1)=</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 </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a:t>
              </a:r>
              <a:r>
                <a:rPr lang="hr-HR" sz="1100" b="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𝑝</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1</a:t>
              </a:r>
              <a:r>
                <a:rPr lang="hr-HR" sz="1100" i="0">
                  <a:solidFill>
                    <a:schemeClr val="dk1"/>
                  </a:solidFill>
                  <a:effectLst/>
                  <a:latin typeface="Cambria Math" panose="02040503050406030204" pitchFamily="18" charset="0"/>
                  <a:ea typeface="+mn-ea"/>
                  <a:cs typeface="+mn-cs"/>
                </a:rPr>
                <a:t>∙</a:t>
              </a:r>
              <a:r>
                <a:rPr lang="hr-BA" sz="1100" b="0" i="0">
                  <a:solidFill>
                    <a:schemeClr val="dk1"/>
                  </a:solidFill>
                  <a:effectLst/>
                  <a:latin typeface="Cambria Math" panose="02040503050406030204" pitchFamily="18" charset="0"/>
                  <a:ea typeface="+mn-ea"/>
                  <a:cs typeface="+mn-cs"/>
                </a:rPr>
                <a:t>𝑞</a:t>
              </a:r>
              <a:r>
                <a:rPr lang="hr-HR" sz="1100" b="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 </a:t>
              </a:r>
              <a:r>
                <a:rPr lang="hr-HR" sz="1100" b="0" i="0">
                  <a:solidFill>
                    <a:schemeClr val="dk1"/>
                  </a:solidFill>
                  <a:effectLst/>
                  <a:latin typeface="Cambria Math" panose="02040503050406030204" pitchFamily="18" charset="0"/>
                  <a:ea typeface="+mn-ea"/>
                  <a:cs typeface="+mn-cs"/>
                </a:rPr>
                <a:t>〗)</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5. </a:t>
              </a:r>
              <a:r>
                <a:rPr lang="en-GB" sz="1100" u="sng">
                  <a:solidFill>
                    <a:schemeClr val="dk1"/>
                  </a:solidFill>
                  <a:effectLst/>
                  <a:latin typeface="+mn-lt"/>
                  <a:ea typeface="+mn-ea"/>
                  <a:cs typeface="+mn-cs"/>
                </a:rPr>
                <a:t>How much did the values</a:t>
              </a:r>
              <a:r>
                <a:rPr lang="en-GB" sz="1100">
                  <a:solidFill>
                    <a:schemeClr val="dk1"/>
                  </a:solidFill>
                  <a:effectLst/>
                  <a:latin typeface="+mn-lt"/>
                  <a:ea typeface="+mn-ea"/>
                  <a:cs typeface="+mn-cs"/>
                </a:rPr>
                <a:t> of</a:t>
              </a:r>
              <a:r>
                <a:rPr lang="en-GB" sz="1100" baseline="0">
                  <a:solidFill>
                    <a:schemeClr val="dk1"/>
                  </a:solidFill>
                  <a:effectLst/>
                  <a:latin typeface="+mn-lt"/>
                  <a:ea typeface="+mn-ea"/>
                  <a:cs typeface="+mn-cs"/>
                </a:rPr>
                <a:t> .... </a:t>
              </a:r>
              <a:r>
                <a:rPr lang="en-GB" sz="1100">
                  <a:solidFill>
                    <a:schemeClr val="dk1"/>
                  </a:solidFill>
                  <a:effectLst/>
                  <a:latin typeface="+mn-lt"/>
                  <a:ea typeface="+mn-ea"/>
                  <a:cs typeface="+mn-cs"/>
                </a:rPr>
                <a:t>change</a:t>
              </a:r>
              <a:r>
                <a:rPr lang="hr-BA" sz="1100">
                  <a:solidFill>
                    <a:schemeClr val="dk1"/>
                  </a:solidFill>
                  <a:effectLst/>
                  <a:latin typeface="+mn-lt"/>
                  <a:ea typeface="+mn-ea"/>
                  <a:cs typeface="+mn-cs"/>
                </a:rPr>
                <a:t>? </a:t>
              </a:r>
              <a:endParaRPr lang="hr-HR" sz="1100">
                <a:solidFill>
                  <a:schemeClr val="dk1"/>
                </a:solidFill>
                <a:effectLst/>
                <a:latin typeface="+mn-lt"/>
                <a:ea typeface="+mn-ea"/>
                <a:cs typeface="+mn-cs"/>
              </a:endParaRPr>
            </a:p>
            <a:p>
              <a:pPr algn="ctr"/>
              <a:r>
                <a:rPr lang="hr-BA" sz="1100" b="0" i="0">
                  <a:solidFill>
                    <a:schemeClr val="dk1"/>
                  </a:solidFill>
                  <a:effectLst/>
                  <a:latin typeface="Cambria Math" panose="02040503050406030204" pitchFamily="18" charset="0"/>
                  <a:ea typeface="+mn-ea"/>
                  <a:cs typeface="+mn-cs"/>
                </a:rPr>
                <a:t>𝑉</a:t>
              </a:r>
              <a:r>
                <a:rPr lang="hr-BA" sz="1100" i="0">
                  <a:solidFill>
                    <a:schemeClr val="dk1"/>
                  </a:solidFill>
                  <a:effectLst/>
                  <a:latin typeface="Cambria Math" panose="02040503050406030204" pitchFamily="18" charset="0"/>
                  <a:ea typeface="+mn-ea"/>
                  <a:cs typeface="+mn-cs"/>
                </a:rPr>
                <a:t>=</a:t>
              </a:r>
              <a:r>
                <a:rPr lang="hr-HR" sz="1100" i="0">
                  <a:solidFill>
                    <a:schemeClr val="dk1"/>
                  </a:solidFill>
                  <a:effectLst/>
                  <a:latin typeface="Cambria Math" panose="02040503050406030204" pitchFamily="18" charset="0"/>
                  <a:ea typeface="+mn-ea"/>
                  <a:cs typeface="+mn-cs"/>
                </a:rPr>
                <a:t>(∑</a:t>
              </a:r>
              <a:r>
                <a:rPr lang="hr-BA" sz="1100" i="0">
                  <a:solidFill>
                    <a:schemeClr val="dk1"/>
                  </a:solidFill>
                  <a:effectLst/>
                  <a:latin typeface="Cambria Math" panose="02040503050406030204" pitchFamily="18" charset="0"/>
                  <a:ea typeface="+mn-ea"/>
                  <a:cs typeface="+mn-cs"/>
                </a:rPr>
                <a:t>▒</a:t>
              </a:r>
              <a:r>
                <a:rPr lang="hr-HR" sz="1100" i="0">
                  <a:solidFill>
                    <a:schemeClr val="dk1"/>
                  </a:solidFill>
                  <a:effectLst/>
                  <a:latin typeface="Cambria Math" panose="02040503050406030204" pitchFamily="18" charset="0"/>
                  <a:ea typeface="+mn-ea"/>
                  <a:cs typeface="+mn-cs"/>
                </a:rPr>
                <a:t>〖</a:t>
              </a:r>
              <a:r>
                <a:rPr lang="hr-BA" sz="1100" i="0">
                  <a:solidFill>
                    <a:schemeClr val="dk1"/>
                  </a:solidFill>
                  <a:effectLst/>
                  <a:latin typeface="Cambria Math" panose="02040503050406030204" pitchFamily="18" charset="0"/>
                  <a:ea typeface="+mn-ea"/>
                  <a:cs typeface="+mn-cs"/>
                </a:rPr>
                <a:t>𝑝</a:t>
              </a:r>
              <a:r>
                <a:rPr lang="hr-HR" sz="1100" i="0">
                  <a:solidFill>
                    <a:schemeClr val="dk1"/>
                  </a:solidFill>
                  <a:effectLst/>
                  <a:latin typeface="Cambria Math" panose="02040503050406030204" pitchFamily="18" charset="0"/>
                  <a:ea typeface="+mn-ea"/>
                  <a:cs typeface="+mn-cs"/>
                </a:rPr>
                <a:t>_</a:t>
              </a:r>
              <a:r>
                <a:rPr lang="hr-BA" sz="1100" i="0">
                  <a:solidFill>
                    <a:schemeClr val="dk1"/>
                  </a:solidFill>
                  <a:effectLst/>
                  <a:latin typeface="Cambria Math" panose="02040503050406030204" pitchFamily="18" charset="0"/>
                  <a:ea typeface="+mn-ea"/>
                  <a:cs typeface="+mn-cs"/>
                </a:rPr>
                <a:t>1</a:t>
              </a:r>
              <a:r>
                <a:rPr lang="hr-HR" sz="1100" i="0">
                  <a:solidFill>
                    <a:schemeClr val="dk1"/>
                  </a:solidFill>
                  <a:effectLst/>
                  <a:latin typeface="Cambria Math" panose="02040503050406030204" pitchFamily="18" charset="0"/>
                  <a:ea typeface="+mn-ea"/>
                  <a:cs typeface="+mn-cs"/>
                </a:rPr>
                <a:t>∙</a:t>
              </a:r>
              <a:r>
                <a:rPr lang="hr-BA" sz="1100" i="0">
                  <a:solidFill>
                    <a:schemeClr val="dk1"/>
                  </a:solidFill>
                  <a:effectLst/>
                  <a:latin typeface="Cambria Math" panose="02040503050406030204" pitchFamily="18" charset="0"/>
                  <a:ea typeface="+mn-ea"/>
                  <a:cs typeface="+mn-cs"/>
                </a:rPr>
                <a:t>𝑞</a:t>
              </a:r>
              <a:r>
                <a:rPr lang="hr-HR" sz="1100" i="0">
                  <a:solidFill>
                    <a:schemeClr val="dk1"/>
                  </a:solidFill>
                  <a:effectLst/>
                  <a:latin typeface="Cambria Math" panose="02040503050406030204" pitchFamily="18" charset="0"/>
                  <a:ea typeface="+mn-ea"/>
                  <a:cs typeface="+mn-cs"/>
                </a:rPr>
                <a:t>_</a:t>
              </a:r>
              <a:r>
                <a:rPr lang="hr-BA" sz="1100" i="0">
                  <a:solidFill>
                    <a:schemeClr val="dk1"/>
                  </a:solidFill>
                  <a:effectLst/>
                  <a:latin typeface="Cambria Math" panose="02040503050406030204" pitchFamily="18" charset="0"/>
                  <a:ea typeface="+mn-ea"/>
                  <a:cs typeface="+mn-cs"/>
                </a:rPr>
                <a:t>1 </a:t>
              </a:r>
              <a:r>
                <a:rPr lang="hr-HR" sz="1100" i="0">
                  <a:solidFill>
                    <a:schemeClr val="dk1"/>
                  </a:solidFill>
                  <a:effectLst/>
                  <a:latin typeface="Cambria Math" panose="02040503050406030204" pitchFamily="18" charset="0"/>
                  <a:ea typeface="+mn-ea"/>
                  <a:cs typeface="+mn-cs"/>
                </a:rPr>
                <a:t>〗)/(∑</a:t>
              </a:r>
              <a:r>
                <a:rPr lang="hr-BA" sz="1100" i="0">
                  <a:solidFill>
                    <a:schemeClr val="dk1"/>
                  </a:solidFill>
                  <a:effectLst/>
                  <a:latin typeface="Cambria Math" panose="02040503050406030204" pitchFamily="18" charset="0"/>
                  <a:ea typeface="+mn-ea"/>
                  <a:cs typeface="+mn-cs"/>
                </a:rPr>
                <a:t>▒</a:t>
              </a:r>
              <a:r>
                <a:rPr lang="hr-HR" sz="1100" i="0">
                  <a:solidFill>
                    <a:schemeClr val="dk1"/>
                  </a:solidFill>
                  <a:effectLst/>
                  <a:latin typeface="Cambria Math" panose="02040503050406030204" pitchFamily="18" charset="0"/>
                  <a:ea typeface="+mn-ea"/>
                  <a:cs typeface="+mn-cs"/>
                </a:rPr>
                <a:t>〖</a:t>
              </a:r>
              <a:r>
                <a:rPr lang="hr-BA" sz="1100" i="0">
                  <a:solidFill>
                    <a:schemeClr val="dk1"/>
                  </a:solidFill>
                  <a:effectLst/>
                  <a:latin typeface="Cambria Math" panose="02040503050406030204" pitchFamily="18" charset="0"/>
                  <a:ea typeface="+mn-ea"/>
                  <a:cs typeface="+mn-cs"/>
                </a:rPr>
                <a:t>𝑝</a:t>
              </a:r>
              <a:r>
                <a:rPr lang="hr-HR" sz="1100" i="0">
                  <a:solidFill>
                    <a:schemeClr val="dk1"/>
                  </a:solidFill>
                  <a:effectLst/>
                  <a:latin typeface="Cambria Math" panose="02040503050406030204" pitchFamily="18" charset="0"/>
                  <a:ea typeface="+mn-ea"/>
                  <a:cs typeface="+mn-cs"/>
                </a:rPr>
                <a:t>_</a:t>
              </a:r>
              <a:r>
                <a:rPr lang="hr-BA" sz="1100" b="0" i="0">
                  <a:solidFill>
                    <a:schemeClr val="dk1"/>
                  </a:solidFill>
                  <a:effectLst/>
                  <a:latin typeface="Cambria Math" panose="02040503050406030204" pitchFamily="18" charset="0"/>
                  <a:ea typeface="+mn-ea"/>
                  <a:cs typeface="+mn-cs"/>
                </a:rPr>
                <a:t>0</a:t>
              </a:r>
              <a:r>
                <a:rPr lang="hr-HR" sz="1100" i="0">
                  <a:solidFill>
                    <a:schemeClr val="dk1"/>
                  </a:solidFill>
                  <a:effectLst/>
                  <a:latin typeface="Cambria Math" panose="02040503050406030204" pitchFamily="18" charset="0"/>
                  <a:ea typeface="+mn-ea"/>
                  <a:cs typeface="+mn-cs"/>
                </a:rPr>
                <a:t>∙</a:t>
              </a:r>
              <a:r>
                <a:rPr lang="hr-BA" sz="1100" i="0">
                  <a:solidFill>
                    <a:schemeClr val="dk1"/>
                  </a:solidFill>
                  <a:effectLst/>
                  <a:latin typeface="Cambria Math" panose="02040503050406030204" pitchFamily="18" charset="0"/>
                  <a:ea typeface="+mn-ea"/>
                  <a:cs typeface="+mn-cs"/>
                </a:rPr>
                <a:t>𝑞</a:t>
              </a:r>
              <a:r>
                <a:rPr lang="hr-HR" sz="1100" i="0">
                  <a:solidFill>
                    <a:schemeClr val="dk1"/>
                  </a:solidFill>
                  <a:effectLst/>
                  <a:latin typeface="Cambria Math" panose="02040503050406030204" pitchFamily="18" charset="0"/>
                  <a:ea typeface="+mn-ea"/>
                  <a:cs typeface="+mn-cs"/>
                </a:rPr>
                <a:t>_</a:t>
              </a:r>
              <a:r>
                <a:rPr lang="hr-BA" sz="1100" i="0">
                  <a:solidFill>
                    <a:schemeClr val="dk1"/>
                  </a:solidFill>
                  <a:effectLst/>
                  <a:latin typeface="Cambria Math" panose="02040503050406030204" pitchFamily="18" charset="0"/>
                  <a:ea typeface="+mn-ea"/>
                  <a:cs typeface="+mn-cs"/>
                </a:rPr>
                <a:t>0 </a:t>
              </a:r>
              <a:r>
                <a:rPr lang="hr-HR" sz="1100" i="0">
                  <a:solidFill>
                    <a:schemeClr val="dk1"/>
                  </a:solidFill>
                  <a:effectLst/>
                  <a:latin typeface="Cambria Math" panose="02040503050406030204" pitchFamily="18" charset="0"/>
                  <a:ea typeface="+mn-ea"/>
                  <a:cs typeface="+mn-cs"/>
                </a:rPr>
                <a:t>〗)</a:t>
              </a:r>
              <a:endParaRPr lang="hr-BA" sz="1100">
                <a:solidFill>
                  <a:schemeClr val="dk1"/>
                </a:solidFill>
                <a:effectLst/>
                <a:latin typeface="+mn-lt"/>
                <a:ea typeface="+mn-ea"/>
                <a:cs typeface="+mn-cs"/>
              </a:endParaRPr>
            </a:p>
            <a:p>
              <a:pPr algn="ctr"/>
              <a:r>
                <a:rPr lang="hr-HR" sz="1100">
                  <a:solidFill>
                    <a:schemeClr val="dk1"/>
                  </a:solidFill>
                  <a:effectLst/>
                  <a:latin typeface="+mn-lt"/>
                  <a:ea typeface="+mn-ea"/>
                  <a:cs typeface="+mn-cs"/>
                </a:rPr>
                <a:t> </a:t>
              </a:r>
            </a:p>
            <a:p>
              <a:pPr algn="ctr"/>
              <a:endParaRPr lang="hr-HR" sz="1100">
                <a:solidFill>
                  <a:schemeClr val="dk1"/>
                </a:solidFill>
                <a:effectLst/>
                <a:latin typeface="+mn-lt"/>
                <a:ea typeface="+mn-ea"/>
                <a:cs typeface="+mn-cs"/>
              </a:endParaRPr>
            </a:p>
            <a:p>
              <a:r>
                <a:rPr lang="en-GB" sz="1100" b="1">
                  <a:solidFill>
                    <a:schemeClr val="dk1"/>
                  </a:solidFill>
                  <a:effectLst/>
                  <a:latin typeface="+mn-lt"/>
                  <a:ea typeface="+mn-ea"/>
                  <a:cs typeface="+mn-cs"/>
                </a:rPr>
                <a:t>REAL</a:t>
              </a:r>
              <a:r>
                <a:rPr lang="en-GB" sz="1100" b="1" baseline="0">
                  <a:solidFill>
                    <a:schemeClr val="dk1"/>
                  </a:solidFill>
                  <a:effectLst/>
                  <a:latin typeface="+mn-lt"/>
                  <a:ea typeface="+mn-ea"/>
                  <a:cs typeface="+mn-cs"/>
                </a:rPr>
                <a:t> SALARY (_____=100) = NOMINAL SALARY / COST OF LIVING BASE INDEX * 100</a:t>
              </a:r>
              <a:endParaRPr lang="hr-H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REAL</a:t>
              </a:r>
              <a:r>
                <a:rPr lang="en-GB" sz="1100" b="1" baseline="0">
                  <a:solidFill>
                    <a:schemeClr val="dk1"/>
                  </a:solidFill>
                  <a:effectLst/>
                  <a:latin typeface="+mn-lt"/>
                  <a:ea typeface="+mn-ea"/>
                  <a:cs typeface="+mn-cs"/>
                </a:rPr>
                <a:t> SALARY</a:t>
              </a:r>
              <a:r>
                <a:rPr lang="hr-BA" sz="1100" b="1" baseline="0">
                  <a:solidFill>
                    <a:schemeClr val="dk1"/>
                  </a:solidFill>
                  <a:effectLst/>
                  <a:latin typeface="+mn-lt"/>
                  <a:ea typeface="+mn-ea"/>
                  <a:cs typeface="+mn-cs"/>
                </a:rPr>
                <a:t> BASE INDEX</a:t>
              </a:r>
              <a:r>
                <a:rPr lang="en-GB" sz="1100" b="1" baseline="0">
                  <a:solidFill>
                    <a:schemeClr val="dk1"/>
                  </a:solidFill>
                  <a:effectLst/>
                  <a:latin typeface="+mn-lt"/>
                  <a:ea typeface="+mn-ea"/>
                  <a:cs typeface="+mn-cs"/>
                </a:rPr>
                <a:t> (_____=100) = NOMINAL SALARY</a:t>
              </a:r>
              <a:r>
                <a:rPr lang="hr-BA" sz="1100" b="1" baseline="0">
                  <a:solidFill>
                    <a:schemeClr val="dk1"/>
                  </a:solidFill>
                  <a:effectLst/>
                  <a:latin typeface="+mn-lt"/>
                  <a:ea typeface="+mn-ea"/>
                  <a:cs typeface="+mn-cs"/>
                </a:rPr>
                <a:t> BASE INDEX</a:t>
              </a:r>
              <a:r>
                <a:rPr lang="en-GB" sz="1100" b="1" baseline="0">
                  <a:solidFill>
                    <a:schemeClr val="dk1"/>
                  </a:solidFill>
                  <a:effectLst/>
                  <a:latin typeface="+mn-lt"/>
                  <a:ea typeface="+mn-ea"/>
                  <a:cs typeface="+mn-cs"/>
                </a:rPr>
                <a:t> / COST OF LIVING BASE INDEX * 100</a:t>
              </a:r>
              <a:endParaRPr lang="hr-HR">
                <a:effectLst/>
              </a:endParaRPr>
            </a:p>
            <a:p>
              <a:r>
                <a:rPr lang="hr-HR" sz="1100">
                  <a:solidFill>
                    <a:schemeClr val="dk1"/>
                  </a:solidFill>
                  <a:effectLst/>
                  <a:latin typeface="+mn-lt"/>
                  <a:ea typeface="+mn-ea"/>
                  <a:cs typeface="+mn-cs"/>
                </a:rPr>
                <a:t> </a:t>
              </a:r>
            </a:p>
            <a:p>
              <a:endParaRPr lang="hr-BA" sz="1800" b="1"/>
            </a:p>
            <a:p>
              <a:r>
                <a:rPr lang="hr-BA" sz="1800" b="1"/>
                <a:t>FORMULAS</a:t>
              </a:r>
              <a:r>
                <a:rPr lang="hr-BA" sz="1800" b="1" baseline="0"/>
                <a:t> FOR OUTCOME 5</a:t>
              </a:r>
              <a:endParaRPr lang="en-US" sz="1800" b="1"/>
            </a:p>
            <a:p>
              <a:endParaRPr lang="en-US" sz="1800" b="1"/>
            </a:p>
            <a:p>
              <a:r>
                <a:rPr lang="hr-HR" sz="1800" b="1">
                  <a:solidFill>
                    <a:schemeClr val="dk1"/>
                  </a:solidFill>
                  <a:effectLst/>
                  <a:latin typeface="+mn-lt"/>
                  <a:ea typeface="+mn-ea"/>
                  <a:cs typeface="+mn-cs"/>
                </a:rPr>
                <a:t>Normal</a:t>
              </a:r>
              <a:r>
                <a:rPr lang="hr-HR" sz="1800" b="1" baseline="0">
                  <a:solidFill>
                    <a:schemeClr val="dk1"/>
                  </a:solidFill>
                  <a:effectLst/>
                  <a:latin typeface="+mn-lt"/>
                  <a:ea typeface="+mn-ea"/>
                  <a:cs typeface="+mn-cs"/>
                </a:rPr>
                <a:t> distribution</a:t>
              </a:r>
              <a:endParaRPr lang="hr-HR" sz="1800" b="1">
                <a:solidFill>
                  <a:schemeClr val="dk1"/>
                </a:solidFill>
                <a:effectLst/>
                <a:latin typeface="+mn-lt"/>
                <a:ea typeface="+mn-ea"/>
                <a:cs typeface="+mn-cs"/>
              </a:endParaRPr>
            </a:p>
            <a:p>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Rule 68 – 95 – 99,7</a:t>
              </a:r>
            </a:p>
            <a:p>
              <a:r>
                <a:rPr lang="hr-HR" sz="1100">
                  <a:solidFill>
                    <a:schemeClr val="dk1"/>
                  </a:solidFill>
                  <a:effectLst/>
                  <a:latin typeface="+mn-lt"/>
                  <a:ea typeface="+mn-ea"/>
                  <a:cs typeface="+mn-cs"/>
                </a:rPr>
                <a:t> </a:t>
              </a:r>
            </a:p>
            <a:p>
              <a:r>
                <a:rPr lang="hr-HR" sz="1100">
                  <a:solidFill>
                    <a:schemeClr val="dk1"/>
                  </a:solidFill>
                  <a:effectLst/>
                  <a:latin typeface="+mn-lt"/>
                  <a:ea typeface="+mn-ea"/>
                  <a:cs typeface="+mn-cs"/>
                </a:rPr>
                <a:t>=NORM.DIST(X; </a:t>
              </a:r>
              <a:r>
                <a:rPr lang="en-US" sz="1100" b="0" baseline="0">
                  <a:solidFill>
                    <a:schemeClr val="dk1"/>
                  </a:solidFill>
                  <a:effectLst/>
                  <a:latin typeface="+mn-lt"/>
                  <a:ea typeface="+mn-ea"/>
                  <a:cs typeface="+mn-cs"/>
                </a:rPr>
                <a:t>mean ; standard_dev </a:t>
              </a:r>
              <a:r>
                <a:rPr lang="hr-HR" sz="1100">
                  <a:solidFill>
                    <a:schemeClr val="dk1"/>
                  </a:solidFill>
                  <a:effectLst/>
                  <a:latin typeface="+mn-lt"/>
                  <a:ea typeface="+mn-ea"/>
                  <a:cs typeface="+mn-cs"/>
                </a:rPr>
                <a:t>; TRUE)</a:t>
              </a:r>
            </a:p>
            <a:p>
              <a:r>
                <a:rPr lang="hr-HR" sz="1100">
                  <a:solidFill>
                    <a:schemeClr val="dk1"/>
                  </a:solidFill>
                  <a:effectLst/>
                  <a:latin typeface="+mn-lt"/>
                  <a:ea typeface="+mn-ea"/>
                  <a:cs typeface="+mn-cs"/>
                </a:rPr>
                <a:t>=NORM.INV(p %; </a:t>
              </a:r>
              <a:r>
                <a:rPr lang="en-US" sz="1100" b="0" baseline="0">
                  <a:solidFill>
                    <a:schemeClr val="dk1"/>
                  </a:solidFill>
                  <a:effectLst/>
                  <a:latin typeface="+mn-lt"/>
                  <a:ea typeface="+mn-ea"/>
                  <a:cs typeface="+mn-cs"/>
                </a:rPr>
                <a:t>mean ; standard_dev </a:t>
              </a:r>
              <a:r>
                <a:rPr lang="hr-HR" sz="110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ea typeface="+mn-ea"/>
                  <a:cs typeface="+mn-cs"/>
                </a:rPr>
                <a:t>Standard</a:t>
              </a:r>
              <a:r>
                <a:rPr lang="hr-BA" sz="1100">
                  <a:solidFill>
                    <a:schemeClr val="dk1"/>
                  </a:solidFill>
                  <a:effectLst/>
                  <a:ea typeface="+mn-ea"/>
                  <a:cs typeface="+mn-cs"/>
                </a:rPr>
                <a:t> error</a:t>
              </a:r>
              <a:r>
                <a:rPr lang="hr-HR" sz="1100" i="0">
                  <a:solidFill>
                    <a:schemeClr val="dk1"/>
                  </a:solidFill>
                  <a:effectLst/>
                  <a:latin typeface="Cambria Math" panose="02040503050406030204" pitchFamily="18" charset="0"/>
                  <a:ea typeface="+mn-ea"/>
                  <a:cs typeface="+mn-cs"/>
                </a:rPr>
                <a:t>=𝜎/√𝑛</a:t>
              </a:r>
              <a:endParaRPr lang="hr-HR" sz="1100">
                <a:solidFill>
                  <a:schemeClr val="dk1"/>
                </a:solidFill>
                <a:effectLst/>
                <a:latin typeface="+mn-lt"/>
                <a:ea typeface="+mn-ea"/>
                <a:cs typeface="+mn-cs"/>
              </a:endParaRPr>
            </a:p>
            <a:p>
              <a:r>
                <a:rPr lang="hr-HR" sz="1100" i="1">
                  <a:solidFill>
                    <a:schemeClr val="dk1"/>
                  </a:solidFill>
                  <a:effectLst/>
                  <a:latin typeface="+mn-lt"/>
                  <a:ea typeface="+mn-ea"/>
                  <a:cs typeface="+mn-cs"/>
                </a:rPr>
                <a:t>95</a:t>
              </a:r>
              <a:r>
                <a:rPr lang="hr-HR" sz="1100" i="1" baseline="0">
                  <a:solidFill>
                    <a:schemeClr val="dk1"/>
                  </a:solidFill>
                  <a:effectLst/>
                  <a:latin typeface="+mn-lt"/>
                  <a:ea typeface="+mn-ea"/>
                  <a:cs typeface="+mn-cs"/>
                </a:rPr>
                <a:t> % c</a:t>
              </a:r>
              <a:r>
                <a:rPr lang="hr-HR" sz="1100" i="1">
                  <a:solidFill>
                    <a:schemeClr val="dk1"/>
                  </a:solidFill>
                  <a:effectLst/>
                  <a:latin typeface="+mn-lt"/>
                  <a:ea typeface="+mn-ea"/>
                  <a:cs typeface="+mn-cs"/>
                </a:rPr>
                <a:t>onfidence</a:t>
              </a:r>
              <a:r>
                <a:rPr lang="hr-HR" sz="1100" i="1" baseline="0">
                  <a:solidFill>
                    <a:schemeClr val="dk1"/>
                  </a:solidFill>
                  <a:effectLst/>
                  <a:latin typeface="+mn-lt"/>
                  <a:ea typeface="+mn-ea"/>
                  <a:cs typeface="+mn-cs"/>
                </a:rPr>
                <a:t> interval</a:t>
              </a:r>
              <a:r>
                <a:rPr lang="hr-HR" sz="1100" i="1">
                  <a:solidFill>
                    <a:schemeClr val="dk1"/>
                  </a:solidFill>
                  <a:effectLst/>
                  <a:latin typeface="+mn-lt"/>
                  <a:ea typeface="+mn-ea"/>
                  <a:cs typeface="+mn-cs"/>
                </a:rPr>
                <a:t>	</a:t>
              </a:r>
              <a:r>
                <a:rPr lang="hr-HR" sz="1100" i="0">
                  <a:solidFill>
                    <a:schemeClr val="dk1"/>
                  </a:solidFill>
                  <a:effectLst/>
                  <a:latin typeface="Cambria Math" panose="02040503050406030204" pitchFamily="18" charset="0"/>
                  <a:ea typeface="+mn-ea"/>
                  <a:cs typeface="+mn-cs"/>
                </a:rPr>
                <a:t>𝑥=𝑥 ̅±1.96⋅𝜎/(√𝑛)</a:t>
              </a:r>
              <a:endParaRPr lang="hr-HR" sz="1100">
                <a:solidFill>
                  <a:schemeClr val="dk1"/>
                </a:solidFill>
                <a:effectLst/>
                <a:latin typeface="+mn-lt"/>
                <a:ea typeface="+mn-ea"/>
                <a:cs typeface="+mn-cs"/>
              </a:endParaRPr>
            </a:p>
            <a:p>
              <a:r>
                <a:rPr lang="hr-HR"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hr-HR" sz="1100">
                <a:solidFill>
                  <a:schemeClr val="dk1"/>
                </a:solidFill>
                <a:effectLst/>
                <a:latin typeface="+mn-lt"/>
                <a:ea typeface="+mn-ea"/>
                <a:cs typeface="+mn-cs"/>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r>
                <a:rPr lang="hr-BA" sz="1800" b="1"/>
                <a:t>FORMULAS</a:t>
              </a:r>
              <a:r>
                <a:rPr lang="hr-BA" sz="1800" b="1" baseline="0"/>
                <a:t> FOR THE OUTCOME 6</a:t>
              </a:r>
              <a:endParaRPr lang="en-US" sz="1800" b="1"/>
            </a:p>
            <a:p>
              <a:endParaRPr lang="en-US" sz="1800" b="1"/>
            </a:p>
            <a:p>
              <a:r>
                <a:rPr lang="hr-HR" sz="1800" b="1">
                  <a:solidFill>
                    <a:schemeClr val="dk1"/>
                  </a:solidFill>
                  <a:effectLst/>
                  <a:latin typeface="+mn-lt"/>
                  <a:ea typeface="+mn-ea"/>
                  <a:cs typeface="+mn-cs"/>
                </a:rPr>
                <a:t>HYPOTHESIS TESTING</a:t>
              </a:r>
            </a:p>
            <a:p>
              <a:r>
                <a:rPr lang="hr-HR" sz="1100" b="1">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b="1">
                  <a:solidFill>
                    <a:schemeClr val="dk1"/>
                  </a:solidFill>
                  <a:effectLst/>
                  <a:latin typeface="+mn-lt"/>
                  <a:ea typeface="+mn-ea"/>
                  <a:cs typeface="+mn-cs"/>
                </a:rPr>
                <a:t>If there is no </a:t>
              </a:r>
              <a:r>
                <a:rPr lang="en-GB" sz="1100" b="1" i="1">
                  <a:solidFill>
                    <a:schemeClr val="dk1"/>
                  </a:solidFill>
                  <a:effectLst/>
                  <a:latin typeface="+mn-lt"/>
                  <a:ea typeface="+mn-ea"/>
                  <a:cs typeface="+mn-cs"/>
                </a:rPr>
                <a:t>Data Analysis</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we click </a:t>
              </a:r>
              <a:r>
                <a:rPr lang="en-GB" sz="1100" i="1">
                  <a:solidFill>
                    <a:schemeClr val="dk1"/>
                  </a:solidFill>
                  <a:effectLst/>
                  <a:latin typeface="+mn-lt"/>
                  <a:ea typeface="+mn-ea"/>
                  <a:cs typeface="+mn-cs"/>
                </a:rPr>
                <a:t>on File </a:t>
              </a:r>
              <a:r>
                <a:rPr lang="en-GB" sz="1100">
                  <a:solidFill>
                    <a:schemeClr val="dk1"/>
                  </a:solidFill>
                  <a:effectLst/>
                  <a:latin typeface="+mn-lt"/>
                  <a:ea typeface="+mn-ea"/>
                  <a:cs typeface="+mn-cs"/>
                  <a:sym typeface="Wingdings" panose="05000000000000000000" pitchFamily="2" charset="2"/>
                </a:rPr>
                <a:t></a:t>
              </a:r>
              <a:r>
                <a:rPr lang="en-GB" sz="1100">
                  <a:solidFill>
                    <a:schemeClr val="dk1"/>
                  </a:solidFill>
                  <a:effectLst/>
                  <a:latin typeface="+mn-lt"/>
                  <a:ea typeface="+mn-ea"/>
                  <a:cs typeface="+mn-cs"/>
                </a:rPr>
                <a:t> </a:t>
              </a:r>
              <a:r>
                <a:rPr lang="en-GB" sz="1100" i="1">
                  <a:solidFill>
                    <a:schemeClr val="dk1"/>
                  </a:solidFill>
                  <a:effectLst/>
                  <a:latin typeface="+mn-lt"/>
                  <a:ea typeface="+mn-ea"/>
                  <a:cs typeface="+mn-cs"/>
                </a:rPr>
                <a:t> Options</a:t>
              </a:r>
              <a:r>
                <a:rPr lang="en-GB" sz="1100">
                  <a:solidFill>
                    <a:schemeClr val="dk1"/>
                  </a:solidFill>
                  <a:effectLst/>
                  <a:latin typeface="+mn-lt"/>
                  <a:ea typeface="+mn-ea"/>
                  <a:cs typeface="+mn-cs"/>
                  <a:sym typeface="Wingdings" panose="05000000000000000000" pitchFamily="2" charset="2"/>
                </a:rPr>
                <a:t></a:t>
              </a:r>
              <a:r>
                <a:rPr lang="en-GB" sz="1100">
                  <a:solidFill>
                    <a:schemeClr val="dk1"/>
                  </a:solidFill>
                  <a:effectLst/>
                  <a:latin typeface="+mn-lt"/>
                  <a:ea typeface="+mn-ea"/>
                  <a:cs typeface="+mn-cs"/>
                </a:rPr>
                <a:t> (</a:t>
              </a:r>
              <a:r>
                <a:rPr lang="en-GB" sz="1100" i="1">
                  <a:solidFill>
                    <a:schemeClr val="dk1"/>
                  </a:solidFill>
                  <a:effectLst/>
                  <a:latin typeface="+mn-lt"/>
                  <a:ea typeface="+mn-ea"/>
                  <a:cs typeface="+mn-cs"/>
                </a:rPr>
                <a:t>Excel Options opens</a:t>
              </a:r>
              <a:r>
                <a:rPr lang="en-GB" sz="1100" i="0">
                  <a:solidFill>
                    <a:schemeClr val="dk1"/>
                  </a:solidFill>
                  <a:effectLst/>
                  <a:latin typeface="+mn-lt"/>
                  <a:ea typeface="+mn-ea"/>
                  <a:cs typeface="+mn-cs"/>
                </a:rPr>
                <a:t>)</a:t>
              </a:r>
              <a:r>
                <a:rPr lang="en-GB" sz="1100">
                  <a:solidFill>
                    <a:schemeClr val="dk1"/>
                  </a:solidFill>
                  <a:effectLst/>
                  <a:latin typeface="+mn-lt"/>
                  <a:ea typeface="+mn-ea"/>
                  <a:cs typeface="+mn-cs"/>
                </a:rPr>
                <a:t> we select </a:t>
              </a:r>
              <a:r>
                <a:rPr lang="en-GB" sz="1100" i="1">
                  <a:solidFill>
                    <a:schemeClr val="dk1"/>
                  </a:solidFill>
                  <a:effectLst/>
                  <a:latin typeface="+mn-lt"/>
                  <a:ea typeface="+mn-ea"/>
                  <a:cs typeface="+mn-cs"/>
                </a:rPr>
                <a:t>Add-ins and</a:t>
              </a:r>
              <a:r>
                <a:rPr lang="en-GB" sz="1100">
                  <a:solidFill>
                    <a:schemeClr val="dk1"/>
                  </a:solidFill>
                  <a:effectLst/>
                  <a:latin typeface="+mn-lt"/>
                  <a:ea typeface="+mn-ea"/>
                  <a:cs typeface="+mn-cs"/>
                </a:rPr>
                <a:t> click on the add-in we want: </a:t>
              </a:r>
              <a:r>
                <a:rPr lang="en-GB" sz="1100" i="1">
                  <a:solidFill>
                    <a:schemeClr val="dk1"/>
                  </a:solidFill>
                  <a:effectLst/>
                  <a:latin typeface="+mn-lt"/>
                  <a:ea typeface="+mn-ea"/>
                  <a:cs typeface="+mn-cs"/>
                </a:rPr>
                <a:t>Analysis ToolPak</a:t>
              </a:r>
              <a:r>
                <a:rPr lang="en-GB" sz="1100">
                  <a:solidFill>
                    <a:schemeClr val="dk1"/>
                  </a:solidFill>
                  <a:effectLst/>
                  <a:latin typeface="+mn-lt"/>
                  <a:ea typeface="+mn-ea"/>
                  <a:cs typeface="+mn-cs"/>
                </a:rPr>
                <a:t> and </a:t>
              </a:r>
              <a:r>
                <a:rPr lang="en-GB" sz="1100" i="1">
                  <a:solidFill>
                    <a:schemeClr val="dk1"/>
                  </a:solidFill>
                  <a:effectLst/>
                  <a:latin typeface="+mn-lt"/>
                  <a:ea typeface="+mn-ea"/>
                  <a:cs typeface="+mn-cs"/>
                </a:rPr>
                <a:t>Analysis ToolPak (VBA)</a:t>
              </a:r>
              <a:r>
                <a:rPr lang="en-GB" sz="1100">
                  <a:solidFill>
                    <a:schemeClr val="dk1"/>
                  </a:solidFill>
                  <a:effectLst/>
                  <a:latin typeface="+mn-lt"/>
                  <a:ea typeface="+mn-ea"/>
                  <a:cs typeface="+mn-cs"/>
                </a:rPr>
                <a:t>.</a:t>
              </a:r>
              <a:endParaRPr lang="hr-BA" sz="1100">
                <a:solidFill>
                  <a:schemeClr val="dk1"/>
                </a:solidFill>
                <a:effectLst/>
                <a:latin typeface="+mn-lt"/>
                <a:ea typeface="+mn-ea"/>
                <a:cs typeface="+mn-cs"/>
              </a:endParaRPr>
            </a:p>
            <a:p>
              <a:endParaRPr lang="hr-BA" sz="1100">
                <a:solidFill>
                  <a:schemeClr val="dk1"/>
                </a:solidFill>
                <a:effectLst/>
                <a:latin typeface="+mn-lt"/>
                <a:ea typeface="+mn-ea"/>
                <a:cs typeface="+mn-cs"/>
              </a:endParaRPr>
            </a:p>
            <a:p>
              <a:r>
                <a:rPr lang="hr-BA" sz="1100">
                  <a:solidFill>
                    <a:schemeClr val="dk1"/>
                  </a:solidFill>
                  <a:effectLst/>
                  <a:latin typeface="+mn-lt"/>
                  <a:ea typeface="+mn-ea"/>
                  <a:cs typeface="+mn-cs"/>
                </a:rPr>
                <a:t>p &gt; 0.05 H0 is not rejected</a:t>
              </a:r>
            </a:p>
            <a:p>
              <a:r>
                <a:rPr lang="hr-BA" sz="1100">
                  <a:solidFill>
                    <a:schemeClr val="dk1"/>
                  </a:solidFill>
                  <a:effectLst/>
                  <a:latin typeface="+mn-lt"/>
                  <a:ea typeface="+mn-ea"/>
                  <a:cs typeface="+mn-cs"/>
                </a:rPr>
                <a:t>p &lt; 0.05</a:t>
              </a:r>
              <a:r>
                <a:rPr lang="hr-BA" sz="1100" baseline="0">
                  <a:solidFill>
                    <a:schemeClr val="dk1"/>
                  </a:solidFill>
                  <a:effectLst/>
                  <a:latin typeface="+mn-lt"/>
                  <a:ea typeface="+mn-ea"/>
                  <a:cs typeface="+mn-cs"/>
                </a:rPr>
                <a:t> H0 is rejected and H1 supported</a:t>
              </a:r>
              <a:endParaRPr lang="hr-HR">
                <a:effectLst/>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1a.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a:t>
              </a:r>
              <a:r>
                <a:rPr lang="en-GB" sz="1100">
                  <a:solidFill>
                    <a:schemeClr val="dk1"/>
                  </a:solidFill>
                  <a:effectLst/>
                  <a:latin typeface="+mn-lt"/>
                  <a:ea typeface="+mn-ea"/>
                  <a:cs typeface="+mn-cs"/>
                </a:rPr>
                <a:t> h</a:t>
              </a:r>
              <a:r>
                <a:rPr lang="hr-BA" sz="1100">
                  <a:solidFill>
                    <a:schemeClr val="dk1"/>
                  </a:solidFill>
                  <a:effectLst/>
                  <a:latin typeface="+mn-lt"/>
                  <a:ea typeface="+mn-ea"/>
                  <a:cs typeface="+mn-cs"/>
                </a:rPr>
                <a:t>y</a:t>
              </a:r>
              <a:r>
                <a:rPr lang="en-GB" sz="1100">
                  <a:solidFill>
                    <a:schemeClr val="dk1"/>
                  </a:solidFill>
                  <a:effectLst/>
                  <a:latin typeface="+mn-lt"/>
                  <a:ea typeface="+mn-ea"/>
                  <a:cs typeface="+mn-cs"/>
                </a:rPr>
                <a:t>pot</a:t>
              </a:r>
              <a:r>
                <a:rPr lang="hr-BA" sz="1100">
                  <a:solidFill>
                    <a:schemeClr val="dk1"/>
                  </a:solidFill>
                  <a:effectLst/>
                  <a:latin typeface="+mn-lt"/>
                  <a:ea typeface="+mn-ea"/>
                  <a:cs typeface="+mn-cs"/>
                </a:rPr>
                <a:t>hesis</a:t>
              </a:r>
              <a:r>
                <a:rPr lang="hr-BA" sz="1100" baseline="0">
                  <a:solidFill>
                    <a:schemeClr val="dk1"/>
                  </a:solidFill>
                  <a:effectLst/>
                  <a:latin typeface="+mn-lt"/>
                  <a:ea typeface="+mn-ea"/>
                  <a:cs typeface="+mn-cs"/>
                </a:rPr>
                <a:t> about arithmetic mean (one sample)</a:t>
              </a:r>
              <a:r>
                <a:rPr lang="en-GB" sz="1100">
                  <a:solidFill>
                    <a:schemeClr val="dk1"/>
                  </a:solidFill>
                  <a:effectLst/>
                  <a:latin typeface="+mn-lt"/>
                  <a:ea typeface="+mn-ea"/>
                  <a:cs typeface="+mn-cs"/>
                </a:rPr>
                <a:t> – </a:t>
              </a:r>
              <a:r>
                <a:rPr lang="hr-BA" sz="1100">
                  <a:solidFill>
                    <a:schemeClr val="dk1"/>
                  </a:solidFill>
                  <a:effectLst/>
                  <a:latin typeface="+mn-lt"/>
                  <a:ea typeface="+mn-ea"/>
                  <a:cs typeface="+mn-cs"/>
                </a:rPr>
                <a:t>two-tailed</a:t>
              </a:r>
              <a:r>
                <a:rPr lang="en-GB" sz="1100">
                  <a:solidFill>
                    <a:schemeClr val="dk1"/>
                  </a:solidFill>
                  <a:effectLst/>
                  <a:latin typeface="+mn-lt"/>
                  <a:ea typeface="+mn-ea"/>
                  <a:cs typeface="+mn-cs"/>
                </a:rPr>
                <a:t> test</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=1- 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=2*MIN(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1b.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a:t>
              </a:r>
              <a:r>
                <a:rPr lang="en-GB" sz="1100">
                  <a:solidFill>
                    <a:schemeClr val="dk1"/>
                  </a:solidFill>
                  <a:effectLst/>
                  <a:latin typeface="+mn-lt"/>
                  <a:ea typeface="+mn-ea"/>
                  <a:cs typeface="+mn-cs"/>
                </a:rPr>
                <a:t> h</a:t>
              </a:r>
              <a:r>
                <a:rPr lang="hr-BA" sz="1100">
                  <a:solidFill>
                    <a:schemeClr val="dk1"/>
                  </a:solidFill>
                  <a:effectLst/>
                  <a:latin typeface="+mn-lt"/>
                  <a:ea typeface="+mn-ea"/>
                  <a:cs typeface="+mn-cs"/>
                </a:rPr>
                <a:t>y</a:t>
              </a:r>
              <a:r>
                <a:rPr lang="en-GB" sz="1100">
                  <a:solidFill>
                    <a:schemeClr val="dk1"/>
                  </a:solidFill>
                  <a:effectLst/>
                  <a:latin typeface="+mn-lt"/>
                  <a:ea typeface="+mn-ea"/>
                  <a:cs typeface="+mn-cs"/>
                </a:rPr>
                <a:t>pot</a:t>
              </a:r>
              <a:r>
                <a:rPr lang="hr-BA" sz="1100">
                  <a:solidFill>
                    <a:schemeClr val="dk1"/>
                  </a:solidFill>
                  <a:effectLst/>
                  <a:latin typeface="+mn-lt"/>
                  <a:ea typeface="+mn-ea"/>
                  <a:cs typeface="+mn-cs"/>
                </a:rPr>
                <a:t>hesis</a:t>
              </a:r>
              <a:r>
                <a:rPr lang="hr-BA" sz="1100" baseline="0">
                  <a:solidFill>
                    <a:schemeClr val="dk1"/>
                  </a:solidFill>
                  <a:effectLst/>
                  <a:latin typeface="+mn-lt"/>
                  <a:ea typeface="+mn-ea"/>
                  <a:cs typeface="+mn-cs"/>
                </a:rPr>
                <a:t> about arithmetic mean (one sample)</a:t>
              </a:r>
              <a:r>
                <a:rPr lang="en-GB" sz="1100">
                  <a:solidFill>
                    <a:schemeClr val="dk1"/>
                  </a:solidFill>
                  <a:effectLst/>
                  <a:latin typeface="+mn-lt"/>
                  <a:ea typeface="+mn-ea"/>
                  <a:cs typeface="+mn-cs"/>
                </a:rPr>
                <a:t> – </a:t>
              </a:r>
              <a:r>
                <a:rPr lang="hr-BA" sz="1100">
                  <a:solidFill>
                    <a:schemeClr val="dk1"/>
                  </a:solidFill>
                  <a:effectLst/>
                  <a:latin typeface="+mn-lt"/>
                  <a:ea typeface="+mn-ea"/>
                  <a:cs typeface="+mn-cs"/>
                </a:rPr>
                <a:t>one-tailed</a:t>
              </a:r>
              <a:r>
                <a:rPr lang="en-GB" sz="1100">
                  <a:solidFill>
                    <a:schemeClr val="dk1"/>
                  </a:solidFill>
                  <a:effectLst/>
                  <a:latin typeface="+mn-lt"/>
                  <a:ea typeface="+mn-ea"/>
                  <a:cs typeface="+mn-cs"/>
                </a:rPr>
                <a:t> test</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=1- ZTEST( )</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=MIN(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2.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esting the hypothesis about the difference between the arithmetic means </a:t>
              </a:r>
              <a:r>
                <a:rPr lang="hr-BA" sz="1100">
                  <a:solidFill>
                    <a:schemeClr val="dk1"/>
                  </a:solidFill>
                  <a:effectLst/>
                  <a:latin typeface="+mn-lt"/>
                  <a:ea typeface="+mn-ea"/>
                  <a:cs typeface="+mn-cs"/>
                </a:rPr>
                <a:t>(</a:t>
              </a:r>
              <a:r>
                <a:rPr lang="en-GB" sz="1100">
                  <a:solidFill>
                    <a:schemeClr val="dk1"/>
                  </a:solidFill>
                  <a:effectLst/>
                  <a:latin typeface="+mn-lt"/>
                  <a:ea typeface="+mn-ea"/>
                  <a:cs typeface="+mn-cs"/>
                </a:rPr>
                <a:t>two samples</a:t>
              </a:r>
              <a:r>
                <a:rPr lang="hr-BA" sz="1100">
                  <a:solidFill>
                    <a:schemeClr val="dk1"/>
                  </a:solidFill>
                  <a:effectLst/>
                  <a:latin typeface="+mn-lt"/>
                  <a:ea typeface="+mn-ea"/>
                  <a:cs typeface="+mn-cs"/>
                </a:rPr>
                <a:t>)</a:t>
              </a:r>
              <a:endParaRPr lang="hr-HR" sz="1100">
                <a:solidFill>
                  <a:schemeClr val="dk1"/>
                </a:solidFill>
                <a:effectLst/>
                <a:latin typeface="+mn-lt"/>
                <a:ea typeface="+mn-ea"/>
                <a:cs typeface="+mn-cs"/>
              </a:endParaRPr>
            </a:p>
            <a:p>
              <a:r>
                <a:rPr lang="en-GB" sz="1100" i="1">
                  <a:solidFill>
                    <a:schemeClr val="dk1"/>
                  </a:solidFill>
                  <a:effectLst/>
                  <a:latin typeface="+mn-lt"/>
                  <a:ea typeface="+mn-ea"/>
                  <a:cs typeface="+mn-cs"/>
                </a:rPr>
                <a:t>DATA, DATA ANALYSIS,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a. </a:t>
              </a:r>
              <a:r>
                <a:rPr lang="en-GB" sz="1100" i="1">
                  <a:solidFill>
                    <a:schemeClr val="dk1"/>
                  </a:solidFill>
                  <a:effectLst/>
                  <a:latin typeface="+mn-lt"/>
                  <a:ea typeface="+mn-ea"/>
                  <a:cs typeface="+mn-cs"/>
                </a:rPr>
                <a:t>t-test: Paired two sample for Means</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b. </a:t>
              </a:r>
              <a:r>
                <a:rPr lang="en-GB" sz="1100" i="1">
                  <a:solidFill>
                    <a:schemeClr val="dk1"/>
                  </a:solidFill>
                  <a:effectLst/>
                  <a:latin typeface="+mn-lt"/>
                  <a:ea typeface="+mn-ea"/>
                  <a:cs typeface="+mn-cs"/>
                </a:rPr>
                <a:t>t-test: Two-sample assuming equal Variances</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c. t-test: Two-sample assuming unequal Variances</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3. 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 hypothesis about the difference between the variances (two samples)</a:t>
              </a:r>
              <a:endParaRPr lang="hr-HR" sz="1100">
                <a:solidFill>
                  <a:schemeClr val="dk1"/>
                </a:solidFill>
                <a:effectLst/>
                <a:latin typeface="+mn-lt"/>
                <a:ea typeface="+mn-ea"/>
                <a:cs typeface="+mn-cs"/>
              </a:endParaRPr>
            </a:p>
            <a:p>
              <a:r>
                <a:rPr lang="hr-BA" sz="1100">
                  <a:solidFill>
                    <a:schemeClr val="dk1"/>
                  </a:solidFill>
                  <a:effectLst/>
                  <a:latin typeface="+mn-lt"/>
                  <a:ea typeface="+mn-ea"/>
                  <a:cs typeface="+mn-cs"/>
                </a:rPr>
                <a:t>=FTEST(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4. Testi</a:t>
              </a:r>
              <a:r>
                <a:rPr lang="hr-BA" sz="1100">
                  <a:solidFill>
                    <a:schemeClr val="dk1"/>
                  </a:solidFill>
                  <a:effectLst/>
                  <a:latin typeface="+mn-lt"/>
                  <a:ea typeface="+mn-ea"/>
                  <a:cs typeface="+mn-cs"/>
                </a:rPr>
                <a:t>ng</a:t>
              </a:r>
              <a:r>
                <a:rPr lang="hr-BA" sz="1100" baseline="0">
                  <a:solidFill>
                    <a:schemeClr val="dk1"/>
                  </a:solidFill>
                  <a:effectLst/>
                  <a:latin typeface="+mn-lt"/>
                  <a:ea typeface="+mn-ea"/>
                  <a:cs typeface="+mn-cs"/>
                </a:rPr>
                <a:t> the hypothesis about the assumed distribution</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=CHITEST(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5. </a:t>
              </a:r>
              <a:r>
                <a:rPr lang="hr-BA" sz="1100">
                  <a:solidFill>
                    <a:schemeClr val="dk1"/>
                  </a:solidFill>
                  <a:effectLst/>
                  <a:latin typeface="+mn-lt"/>
                  <a:ea typeface="+mn-ea"/>
                  <a:cs typeface="+mn-cs"/>
                </a:rPr>
                <a:t>T</a:t>
              </a:r>
              <a:r>
                <a:rPr lang="en-GB" sz="1100">
                  <a:solidFill>
                    <a:schemeClr val="dk1"/>
                  </a:solidFill>
                  <a:effectLst/>
                  <a:latin typeface="+mn-lt"/>
                  <a:ea typeface="+mn-ea"/>
                  <a:cs typeface="+mn-cs"/>
                </a:rPr>
                <a:t>esting the hypothesis about the difference between the arithmetic means </a:t>
              </a:r>
              <a:r>
                <a:rPr lang="hr-BA" sz="1100">
                  <a:solidFill>
                    <a:schemeClr val="dk1"/>
                  </a:solidFill>
                  <a:effectLst/>
                  <a:latin typeface="+mn-lt"/>
                  <a:ea typeface="+mn-ea"/>
                  <a:cs typeface="+mn-cs"/>
                </a:rPr>
                <a:t>(three or more</a:t>
              </a:r>
              <a:r>
                <a:rPr lang="en-GB" sz="1100">
                  <a:solidFill>
                    <a:schemeClr val="dk1"/>
                  </a:solidFill>
                  <a:effectLst/>
                  <a:latin typeface="+mn-lt"/>
                  <a:ea typeface="+mn-ea"/>
                  <a:cs typeface="+mn-cs"/>
                </a:rPr>
                <a:t> samples</a:t>
              </a:r>
              <a:r>
                <a:rPr lang="hr-BA" sz="1100">
                  <a:solidFill>
                    <a:schemeClr val="dk1"/>
                  </a:solidFill>
                  <a:effectLst/>
                  <a:latin typeface="+mn-lt"/>
                  <a:ea typeface="+mn-ea"/>
                  <a:cs typeface="+mn-cs"/>
                </a:rPr>
                <a:t>)</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DATA - DATA ANALYSIS - ANOVA SINGLE FACTOR</a:t>
              </a:r>
              <a:endParaRPr lang="hr-H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hr-HR" sz="1100">
                <a:solidFill>
                  <a:schemeClr val="dk1"/>
                </a:solidFill>
                <a:effectLst/>
                <a:latin typeface="+mn-lt"/>
                <a:ea typeface="+mn-ea"/>
                <a:cs typeface="+mn-cs"/>
              </a:endParaRPr>
            </a:p>
            <a:p>
              <a:endParaRPr lang="hr-HR" sz="1100"/>
            </a:p>
          </xdr:txBody>
        </xdr:sp>
      </mc:Fallback>
    </mc:AlternateContent>
    <xdr:clientData/>
  </xdr:twoCellAnchor>
  <xdr:twoCellAnchor editAs="oneCell">
    <xdr:from>
      <xdr:col>1</xdr:col>
      <xdr:colOff>276225</xdr:colOff>
      <xdr:row>208</xdr:row>
      <xdr:rowOff>9525</xdr:rowOff>
    </xdr:from>
    <xdr:to>
      <xdr:col>9</xdr:col>
      <xdr:colOff>578485</xdr:colOff>
      <xdr:row>222</xdr:row>
      <xdr:rowOff>20955</xdr:rowOff>
    </xdr:to>
    <xdr:pic>
      <xdr:nvPicPr>
        <xdr:cNvPr id="4" name="Picture 13">
          <a:extLst>
            <a:ext uri="{FF2B5EF4-FFF2-40B4-BE49-F238E27FC236}">
              <a16:creationId xmlns:a16="http://schemas.microsoft.com/office/drawing/2014/main" id="{9B317B28-F3FC-4267-8E3A-A7C534F5E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25" y="37706300"/>
          <a:ext cx="5109210" cy="2548255"/>
        </a:xfrm>
        <a:prstGeom prst="rect">
          <a:avLst/>
        </a:prstGeom>
      </xdr:spPr>
    </xdr:pic>
    <xdr:clientData/>
  </xdr:twoCellAnchor>
  <xdr:twoCellAnchor editAs="oneCell">
    <xdr:from>
      <xdr:col>13</xdr:col>
      <xdr:colOff>0</xdr:colOff>
      <xdr:row>208</xdr:row>
      <xdr:rowOff>152400</xdr:rowOff>
    </xdr:from>
    <xdr:to>
      <xdr:col>21</xdr:col>
      <xdr:colOff>295910</xdr:colOff>
      <xdr:row>222</xdr:row>
      <xdr:rowOff>163830</xdr:rowOff>
    </xdr:to>
    <xdr:pic>
      <xdr:nvPicPr>
        <xdr:cNvPr id="5" name="Picture 13">
          <a:extLst>
            <a:ext uri="{FF2B5EF4-FFF2-40B4-BE49-F238E27FC236}">
              <a16:creationId xmlns:a16="http://schemas.microsoft.com/office/drawing/2014/main" id="{358FE35D-B672-4A6D-8424-24CF071461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0975" y="37852350"/>
          <a:ext cx="5093335" cy="254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539750</xdr:colOff>
      <xdr:row>27</xdr:row>
      <xdr:rowOff>60325</xdr:rowOff>
    </xdr:from>
    <xdr:to>
      <xdr:col>3</xdr:col>
      <xdr:colOff>939800</xdr:colOff>
      <xdr:row>42</xdr:row>
      <xdr:rowOff>41275</xdr:rowOff>
    </xdr:to>
    <xdr:graphicFrame macro="">
      <xdr:nvGraphicFramePr>
        <xdr:cNvPr id="4" name="Chart 3">
          <a:extLst>
            <a:ext uri="{FF2B5EF4-FFF2-40B4-BE49-F238E27FC236}">
              <a16:creationId xmlns:a16="http://schemas.microsoft.com/office/drawing/2014/main" id="{17A2719F-E598-DB33-2444-5A61ABCA29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127000</xdr:colOff>
      <xdr:row>16</xdr:row>
      <xdr:rowOff>31750</xdr:rowOff>
    </xdr:from>
    <xdr:to>
      <xdr:col>9</xdr:col>
      <xdr:colOff>463550</xdr:colOff>
      <xdr:row>31</xdr:row>
      <xdr:rowOff>12700</xdr:rowOff>
    </xdr:to>
    <xdr:graphicFrame macro="">
      <xdr:nvGraphicFramePr>
        <xdr:cNvPr id="2" name="Chart 1">
          <a:extLst>
            <a:ext uri="{FF2B5EF4-FFF2-40B4-BE49-F238E27FC236}">
              <a16:creationId xmlns:a16="http://schemas.microsoft.com/office/drawing/2014/main" id="{411CE787-CA06-6719-6EFF-CEBCF9E8D5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473075</xdr:colOff>
      <xdr:row>15</xdr:row>
      <xdr:rowOff>79375</xdr:rowOff>
    </xdr:from>
    <xdr:to>
      <xdr:col>6</xdr:col>
      <xdr:colOff>219075</xdr:colOff>
      <xdr:row>30</xdr:row>
      <xdr:rowOff>60325</xdr:rowOff>
    </xdr:to>
    <xdr:graphicFrame macro="">
      <xdr:nvGraphicFramePr>
        <xdr:cNvPr id="2" name="Chart 1">
          <a:extLst>
            <a:ext uri="{FF2B5EF4-FFF2-40B4-BE49-F238E27FC236}">
              <a16:creationId xmlns:a16="http://schemas.microsoft.com/office/drawing/2014/main" id="{56F0CA30-CD80-93E7-3237-7AAD7AC6A5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16</xdr:col>
      <xdr:colOff>43180</xdr:colOff>
      <xdr:row>5</xdr:row>
      <xdr:rowOff>110490</xdr:rowOff>
    </xdr:to>
    <xdr:pic>
      <xdr:nvPicPr>
        <xdr:cNvPr id="2" name="Slika 1">
          <a:extLst>
            <a:ext uri="{FF2B5EF4-FFF2-40B4-BE49-F238E27FC236}">
              <a16:creationId xmlns:a16="http://schemas.microsoft.com/office/drawing/2014/main" id="{DD8A7333-64FC-4179-A1F0-3593DB235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0" y="552450"/>
          <a:ext cx="3954780" cy="904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222250</xdr:colOff>
      <xdr:row>17</xdr:row>
      <xdr:rowOff>133350</xdr:rowOff>
    </xdr:from>
    <xdr:to>
      <xdr:col>15</xdr:col>
      <xdr:colOff>514350</xdr:colOff>
      <xdr:row>31</xdr:row>
      <xdr:rowOff>146050</xdr:rowOff>
    </xdr:to>
    <xdr:graphicFrame macro="">
      <xdr:nvGraphicFramePr>
        <xdr:cNvPr id="3" name="Chart 2">
          <a:extLst>
            <a:ext uri="{FF2B5EF4-FFF2-40B4-BE49-F238E27FC236}">
              <a16:creationId xmlns:a16="http://schemas.microsoft.com/office/drawing/2014/main" id="{FA61A137-FD56-5134-6B2D-C72CBBC069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UA Ispit" refreshedDate="45539.580300578702" createdVersion="8" refreshedVersion="8" minRefreshableVersion="3" recordCount="20" xr:uid="{BCE5E74D-D653-469E-804B-0B020AA7C89E}">
  <cacheSource type="worksheet">
    <worksheetSource ref="A4:C24" sheet="1lo3"/>
  </cacheSource>
  <cacheFields count="3">
    <cacheField name="No. of the campaign" numFmtId="0">
      <sharedItems containsSemiMixedTypes="0" containsString="0" containsNumber="1" containsInteger="1" minValue="1" maxValue="20"/>
    </cacheField>
    <cacheField name="Total income (€000)" numFmtId="3">
      <sharedItems containsSemiMixedTypes="0" containsString="0" containsNumber="1" containsInteger="1" minValue="22" maxValue="68" count="9">
        <n v="29"/>
        <n v="34"/>
        <n v="51"/>
        <n v="46"/>
        <n v="39"/>
        <n v="22"/>
        <n v="56"/>
        <n v="62"/>
        <n v="68"/>
      </sharedItems>
      <fieldGroup base="1">
        <rangePr startNum="22" endNum="68" groupInterval="10"/>
        <groupItems count="7">
          <s v="&lt;22"/>
          <s v="22-31"/>
          <s v="32-41"/>
          <s v="42-51"/>
          <s v="52-61"/>
          <s v="62-71"/>
          <s v="&gt;72"/>
        </groupItems>
      </fieldGroup>
    </cacheField>
    <cacheField name="New subscribers" numFmtId="3">
      <sharedItems containsSemiMixedTypes="0" containsString="0" containsNumber="1" containsInteger="1" minValue="110" maxValue="413" count="12">
        <n v="165"/>
        <n v="220"/>
        <n v="330"/>
        <n v="275"/>
        <n v="245"/>
        <n v="110"/>
        <n v="385"/>
        <n v="355"/>
        <n v="192"/>
        <n v="413"/>
        <n v="203"/>
        <n v="301"/>
      </sharedItems>
      <fieldGroup base="2">
        <rangePr startNum="110" endNum="413" groupInterval="150"/>
        <groupItems count="5">
          <s v="&lt;110"/>
          <s v="110-259"/>
          <s v="260-409"/>
          <s v="410-559"/>
          <s v="&gt;56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n v="1"/>
    <x v="0"/>
    <x v="0"/>
  </r>
  <r>
    <n v="2"/>
    <x v="1"/>
    <x v="1"/>
  </r>
  <r>
    <n v="3"/>
    <x v="2"/>
    <x v="2"/>
  </r>
  <r>
    <n v="4"/>
    <x v="3"/>
    <x v="3"/>
  </r>
  <r>
    <n v="5"/>
    <x v="4"/>
    <x v="4"/>
  </r>
  <r>
    <n v="6"/>
    <x v="5"/>
    <x v="5"/>
  </r>
  <r>
    <n v="7"/>
    <x v="6"/>
    <x v="6"/>
  </r>
  <r>
    <n v="8"/>
    <x v="2"/>
    <x v="7"/>
  </r>
  <r>
    <n v="9"/>
    <x v="1"/>
    <x v="8"/>
  </r>
  <r>
    <n v="10"/>
    <x v="0"/>
    <x v="0"/>
  </r>
  <r>
    <n v="11"/>
    <x v="7"/>
    <x v="9"/>
  </r>
  <r>
    <n v="12"/>
    <x v="1"/>
    <x v="10"/>
  </r>
  <r>
    <n v="13"/>
    <x v="3"/>
    <x v="4"/>
  </r>
  <r>
    <n v="14"/>
    <x v="2"/>
    <x v="11"/>
  </r>
  <r>
    <n v="15"/>
    <x v="4"/>
    <x v="1"/>
  </r>
  <r>
    <n v="16"/>
    <x v="6"/>
    <x v="7"/>
  </r>
  <r>
    <n v="17"/>
    <x v="7"/>
    <x v="6"/>
  </r>
  <r>
    <n v="18"/>
    <x v="8"/>
    <x v="9"/>
  </r>
  <r>
    <n v="19"/>
    <x v="4"/>
    <x v="1"/>
  </r>
  <r>
    <n v="20"/>
    <x v="3"/>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260002-EAA0-40C7-98BC-6779C3CD3CCB}" name="PivotTable14" cacheId="3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rowHeaderCaption="Total income (000euro)" colHeaderCaption="New subscribers">
  <location ref="E5:I12" firstHeaderRow="1" firstDataRow="2" firstDataCol="1"/>
  <pivotFields count="3">
    <pivotField showAll="0"/>
    <pivotField axis="axisRow" dataField="1" numFmtId="3" showAll="0">
      <items count="8">
        <item x="0"/>
        <item x="1"/>
        <item x="2"/>
        <item x="3"/>
        <item x="4"/>
        <item x="5"/>
        <item x="6"/>
        <item t="default"/>
      </items>
    </pivotField>
    <pivotField axis="axisCol" numFmtId="3" showAll="0">
      <items count="6">
        <item x="0"/>
        <item x="1"/>
        <item x="2"/>
        <item x="3"/>
        <item x="4"/>
        <item t="default"/>
      </items>
    </pivotField>
  </pivotFields>
  <rowFields count="1">
    <field x="1"/>
  </rowFields>
  <rowItems count="6">
    <i>
      <x v="1"/>
    </i>
    <i>
      <x v="2"/>
    </i>
    <i>
      <x v="3"/>
    </i>
    <i>
      <x v="4"/>
    </i>
    <i>
      <x v="5"/>
    </i>
    <i t="grand">
      <x/>
    </i>
  </rowItems>
  <colFields count="1">
    <field x="2"/>
  </colFields>
  <colItems count="4">
    <i>
      <x v="1"/>
    </i>
    <i>
      <x v="2"/>
    </i>
    <i>
      <x v="3"/>
    </i>
    <i t="grand">
      <x/>
    </i>
  </colItems>
  <dataFields count="1">
    <dataField name="Average of Total income (€000)" fld="1" subtotal="average" baseField="1" baseItem="1"/>
  </dataFields>
  <formats count="1">
    <format dxfId="0">
      <pivotArea collapsedLevelsAreSubtotals="1" fieldPosition="0">
        <references count="2">
          <reference field="1" count="1">
            <x v="1"/>
          </reference>
          <reference field="2" count="1" selected="0">
            <x v="1"/>
          </reference>
        </references>
      </pivotArea>
    </format>
  </formats>
  <chartFormats count="3">
    <chartFormat chart="0" format="36" series="1">
      <pivotArea type="data" outline="0" fieldPosition="0">
        <references count="2">
          <reference field="4294967294" count="1" selected="0">
            <x v="0"/>
          </reference>
          <reference field="2" count="1" selected="0">
            <x v="1"/>
          </reference>
        </references>
      </pivotArea>
    </chartFormat>
    <chartFormat chart="0" format="37" series="1">
      <pivotArea type="data" outline="0" fieldPosition="0">
        <references count="2">
          <reference field="4294967294" count="1" selected="0">
            <x v="0"/>
          </reference>
          <reference field="2" count="1" selected="0">
            <x v="2"/>
          </reference>
        </references>
      </pivotArea>
    </chartFormat>
    <chartFormat chart="0" format="38" series="1">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261-40D7-4C02-BFA3-0D1911AB1EC6}">
  <dimension ref="A1:I23"/>
  <sheetViews>
    <sheetView workbookViewId="0">
      <selection activeCell="B9" sqref="B9"/>
    </sheetView>
  </sheetViews>
  <sheetFormatPr defaultColWidth="8.7265625" defaultRowHeight="14.5" x14ac:dyDescent="0.35"/>
  <cols>
    <col min="1" max="1" width="17.54296875" style="76" customWidth="1"/>
    <col min="2" max="2" width="11.26953125" style="76" customWidth="1"/>
    <col min="3" max="3" width="8.7265625" style="76"/>
    <col min="4" max="4" width="10.7265625" style="76" customWidth="1"/>
    <col min="5" max="6" width="8.7265625" style="76"/>
    <col min="7" max="7" width="10.81640625" style="76" bestFit="1" customWidth="1"/>
    <col min="8" max="16384" width="8.7265625" style="76"/>
  </cols>
  <sheetData>
    <row r="1" spans="1:9" ht="26" x14ac:dyDescent="0.6">
      <c r="A1" s="75"/>
      <c r="D1" s="77" t="s">
        <v>9</v>
      </c>
      <c r="G1" s="75"/>
      <c r="I1" s="76" t="s">
        <v>10</v>
      </c>
    </row>
    <row r="2" spans="1:9" x14ac:dyDescent="0.35">
      <c r="D2" s="76" t="s">
        <v>106</v>
      </c>
      <c r="I2" s="76" t="s">
        <v>116</v>
      </c>
    </row>
    <row r="3" spans="1:9" x14ac:dyDescent="0.35">
      <c r="D3" s="78">
        <v>45539</v>
      </c>
    </row>
    <row r="5" spans="1:9" x14ac:dyDescent="0.35">
      <c r="A5" s="79"/>
      <c r="B5" s="93" t="s">
        <v>11</v>
      </c>
      <c r="C5" s="94"/>
      <c r="D5" s="95"/>
      <c r="E5" s="93" t="s">
        <v>12</v>
      </c>
      <c r="F5" s="94"/>
      <c r="G5" s="95"/>
      <c r="H5" s="80"/>
    </row>
    <row r="6" spans="1:9" x14ac:dyDescent="0.35">
      <c r="A6" s="79" t="s">
        <v>13</v>
      </c>
      <c r="B6" s="80">
        <v>1</v>
      </c>
      <c r="C6" s="80">
        <v>2</v>
      </c>
      <c r="D6" s="80">
        <v>3</v>
      </c>
      <c r="E6" s="80">
        <v>4</v>
      </c>
      <c r="F6" s="80">
        <v>5</v>
      </c>
      <c r="G6" s="80">
        <v>6</v>
      </c>
      <c r="H6" s="80" t="s">
        <v>105</v>
      </c>
    </row>
    <row r="7" spans="1:9" x14ac:dyDescent="0.35">
      <c r="A7" s="79" t="s">
        <v>14</v>
      </c>
      <c r="B7" s="81">
        <v>13</v>
      </c>
      <c r="C7" s="81">
        <v>13</v>
      </c>
      <c r="D7" s="81">
        <v>13</v>
      </c>
      <c r="E7" s="81">
        <v>13</v>
      </c>
      <c r="F7" s="81">
        <v>13</v>
      </c>
      <c r="G7" s="81">
        <v>13</v>
      </c>
      <c r="H7" s="81">
        <f>SUM(B7:G7)</f>
        <v>78</v>
      </c>
    </row>
    <row r="8" spans="1:9" x14ac:dyDescent="0.35">
      <c r="A8" s="82" t="s">
        <v>117</v>
      </c>
      <c r="B8" s="83">
        <v>30</v>
      </c>
      <c r="C8" s="83">
        <v>30</v>
      </c>
      <c r="D8" s="83">
        <v>30</v>
      </c>
      <c r="E8" s="83">
        <v>30</v>
      </c>
      <c r="F8" s="83">
        <v>30</v>
      </c>
      <c r="G8" s="83">
        <v>30</v>
      </c>
      <c r="H8" s="83">
        <f>SUM(B8:G8)</f>
        <v>180</v>
      </c>
    </row>
    <row r="11" spans="1:9" x14ac:dyDescent="0.35">
      <c r="A11" s="71"/>
    </row>
    <row r="12" spans="1:9" x14ac:dyDescent="0.35">
      <c r="A12" s="71" t="s">
        <v>15</v>
      </c>
    </row>
    <row r="13" spans="1:9" x14ac:dyDescent="0.35">
      <c r="A13" s="71"/>
    </row>
    <row r="14" spans="1:9" x14ac:dyDescent="0.35">
      <c r="A14" s="71" t="s">
        <v>4</v>
      </c>
    </row>
    <row r="15" spans="1:9" x14ac:dyDescent="0.35">
      <c r="A15" s="71"/>
    </row>
    <row r="16" spans="1:9" x14ac:dyDescent="0.35">
      <c r="A16" s="71" t="s">
        <v>16</v>
      </c>
    </row>
    <row r="17" spans="1:1" x14ac:dyDescent="0.35">
      <c r="A17" s="71"/>
    </row>
    <row r="18" spans="1:1" x14ac:dyDescent="0.35">
      <c r="A18" s="71" t="s">
        <v>17</v>
      </c>
    </row>
    <row r="19" spans="1:1" x14ac:dyDescent="0.35">
      <c r="A19" s="71"/>
    </row>
    <row r="20" spans="1:1" x14ac:dyDescent="0.35">
      <c r="A20" s="71" t="s">
        <v>5</v>
      </c>
    </row>
    <row r="21" spans="1:1" x14ac:dyDescent="0.35">
      <c r="A21" s="71"/>
    </row>
    <row r="22" spans="1:1" x14ac:dyDescent="0.35">
      <c r="A22" s="71" t="s">
        <v>3</v>
      </c>
    </row>
    <row r="23" spans="1:1" x14ac:dyDescent="0.35">
      <c r="A23" s="71"/>
    </row>
  </sheetData>
  <mergeCells count="2">
    <mergeCell ref="B5:D5"/>
    <mergeCell ref="E5:G5"/>
  </mergeCell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0"/>
  <sheetViews>
    <sheetView zoomScaleNormal="100" workbookViewId="0"/>
  </sheetViews>
  <sheetFormatPr defaultColWidth="9.1796875" defaultRowHeight="14.5" x14ac:dyDescent="0.35"/>
  <cols>
    <col min="1" max="1" width="17" style="27" customWidth="1"/>
    <col min="2" max="2" width="17.81640625" style="27" bestFit="1" customWidth="1"/>
    <col min="3" max="3" width="19.1796875" style="27" bestFit="1" customWidth="1"/>
    <col min="4" max="4" width="9.1796875" style="27"/>
    <col min="5" max="5" width="10" style="27" customWidth="1"/>
    <col min="6" max="16384" width="9.1796875" style="27"/>
  </cols>
  <sheetData>
    <row r="1" spans="1:15" x14ac:dyDescent="0.35">
      <c r="A1" t="s">
        <v>19</v>
      </c>
      <c r="B1"/>
      <c r="C1"/>
      <c r="D1"/>
      <c r="E1"/>
      <c r="F1"/>
      <c r="G1"/>
      <c r="H1"/>
      <c r="I1"/>
      <c r="J1"/>
      <c r="K1"/>
      <c r="L1"/>
      <c r="M1"/>
      <c r="N1"/>
      <c r="O1"/>
    </row>
    <row r="2" spans="1:15" x14ac:dyDescent="0.35">
      <c r="A2"/>
      <c r="B2"/>
      <c r="C2"/>
      <c r="D2"/>
      <c r="E2"/>
      <c r="F2"/>
      <c r="G2"/>
      <c r="H2"/>
      <c r="I2"/>
      <c r="J2"/>
      <c r="K2"/>
      <c r="L2"/>
      <c r="M2"/>
      <c r="N2"/>
      <c r="O2"/>
    </row>
    <row r="3" spans="1:15" x14ac:dyDescent="0.35">
      <c r="A3"/>
      <c r="C3"/>
      <c r="D3"/>
      <c r="E3"/>
      <c r="F3"/>
      <c r="G3"/>
      <c r="H3"/>
      <c r="I3"/>
      <c r="J3"/>
      <c r="K3"/>
      <c r="L3"/>
      <c r="M3"/>
      <c r="N3"/>
      <c r="O3"/>
    </row>
    <row r="4" spans="1:15" x14ac:dyDescent="0.35">
      <c r="A4"/>
      <c r="B4"/>
      <c r="C4"/>
      <c r="D4"/>
      <c r="E4"/>
      <c r="F4"/>
      <c r="G4"/>
      <c r="H4"/>
      <c r="I4"/>
      <c r="J4"/>
      <c r="K4"/>
      <c r="L4"/>
      <c r="M4"/>
      <c r="N4"/>
      <c r="O4"/>
    </row>
    <row r="5" spans="1:15" x14ac:dyDescent="0.35">
      <c r="A5"/>
      <c r="B5"/>
      <c r="C5"/>
      <c r="D5"/>
      <c r="E5"/>
      <c r="F5"/>
      <c r="G5"/>
      <c r="H5"/>
      <c r="I5"/>
      <c r="J5"/>
      <c r="K5"/>
      <c r="L5"/>
      <c r="M5"/>
      <c r="N5"/>
      <c r="O5"/>
    </row>
    <row r="6" spans="1:15" x14ac:dyDescent="0.35">
      <c r="A6"/>
      <c r="B6"/>
      <c r="C6" s="12"/>
      <c r="D6"/>
      <c r="E6" s="12"/>
      <c r="F6"/>
      <c r="G6" s="12"/>
      <c r="H6"/>
      <c r="I6"/>
      <c r="J6"/>
      <c r="K6"/>
      <c r="L6"/>
      <c r="M6"/>
      <c r="N6"/>
      <c r="O6"/>
    </row>
    <row r="7" spans="1:15" ht="29.5" thickBot="1" x14ac:dyDescent="0.4">
      <c r="A7" s="5" t="s">
        <v>2</v>
      </c>
      <c r="B7" s="10" t="s">
        <v>94</v>
      </c>
      <c r="C7" s="1"/>
      <c r="D7" s="1"/>
      <c r="E7" s="18"/>
      <c r="F7" s="1"/>
      <c r="G7" s="1"/>
      <c r="H7" s="1"/>
      <c r="I7"/>
      <c r="J7"/>
      <c r="K7"/>
      <c r="L7"/>
      <c r="M7"/>
      <c r="N7"/>
      <c r="O7"/>
    </row>
    <row r="8" spans="1:15" x14ac:dyDescent="0.35">
      <c r="A8" s="16">
        <v>2016</v>
      </c>
      <c r="B8" s="2">
        <v>11.5</v>
      </c>
      <c r="C8" s="14"/>
      <c r="D8" s="14"/>
      <c r="E8"/>
      <c r="F8"/>
      <c r="G8"/>
      <c r="H8"/>
      <c r="I8"/>
      <c r="J8"/>
      <c r="K8"/>
      <c r="L8"/>
      <c r="M8"/>
      <c r="N8"/>
    </row>
    <row r="9" spans="1:15" x14ac:dyDescent="0.35">
      <c r="A9" s="16">
        <v>2017</v>
      </c>
      <c r="B9" s="2">
        <v>13</v>
      </c>
      <c r="C9" s="14"/>
      <c r="D9" s="14"/>
      <c r="E9"/>
      <c r="F9"/>
      <c r="G9"/>
      <c r="H9"/>
      <c r="I9"/>
      <c r="J9"/>
      <c r="K9"/>
      <c r="L9"/>
      <c r="M9"/>
      <c r="N9"/>
    </row>
    <row r="10" spans="1:15" x14ac:dyDescent="0.35">
      <c r="A10" s="16">
        <v>2018</v>
      </c>
      <c r="B10" s="2">
        <v>14.4</v>
      </c>
      <c r="C10" s="14"/>
      <c r="D10" s="14"/>
      <c r="E10"/>
      <c r="F10"/>
      <c r="G10"/>
      <c r="H10"/>
      <c r="I10"/>
      <c r="J10"/>
      <c r="K10"/>
      <c r="L10"/>
      <c r="M10"/>
      <c r="N10"/>
    </row>
    <row r="11" spans="1:15" x14ac:dyDescent="0.35">
      <c r="A11" s="16">
        <v>2019</v>
      </c>
      <c r="B11" s="2">
        <v>16</v>
      </c>
      <c r="C11" s="14"/>
      <c r="D11" s="14"/>
      <c r="E11"/>
      <c r="F11"/>
      <c r="G11"/>
      <c r="H11"/>
      <c r="I11"/>
      <c r="J11"/>
      <c r="K11"/>
      <c r="L11"/>
      <c r="M11"/>
      <c r="N11"/>
    </row>
    <row r="12" spans="1:15" x14ac:dyDescent="0.35">
      <c r="A12" s="16">
        <v>2020</v>
      </c>
      <c r="B12" s="2">
        <v>17.7</v>
      </c>
      <c r="C12" s="14"/>
      <c r="D12" s="14"/>
      <c r="E12"/>
      <c r="F12"/>
      <c r="G12"/>
      <c r="H12"/>
      <c r="I12"/>
      <c r="J12"/>
      <c r="K12"/>
      <c r="L12"/>
      <c r="M12"/>
      <c r="N12"/>
    </row>
    <row r="13" spans="1:15" x14ac:dyDescent="0.35">
      <c r="A13" s="16">
        <v>2021</v>
      </c>
      <c r="B13" s="2">
        <v>19.100000000000001</v>
      </c>
      <c r="C13" s="14"/>
      <c r="D13" s="14"/>
      <c r="E13"/>
      <c r="F13"/>
      <c r="G13"/>
      <c r="H13"/>
      <c r="I13"/>
      <c r="J13"/>
      <c r="K13"/>
      <c r="L13"/>
      <c r="M13"/>
      <c r="N13"/>
    </row>
    <row r="14" spans="1:15" x14ac:dyDescent="0.35">
      <c r="A14" s="16">
        <v>2022</v>
      </c>
      <c r="B14" s="2">
        <v>20.7</v>
      </c>
      <c r="C14" s="14"/>
      <c r="D14" s="14"/>
      <c r="E14"/>
      <c r="F14"/>
      <c r="G14"/>
      <c r="H14"/>
      <c r="I14"/>
      <c r="J14"/>
      <c r="K14"/>
      <c r="L14"/>
      <c r="M14"/>
      <c r="N14"/>
    </row>
    <row r="15" spans="1:15" x14ac:dyDescent="0.35">
      <c r="A15" s="16">
        <v>2023</v>
      </c>
      <c r="B15" s="2">
        <v>21.9</v>
      </c>
      <c r="C15" s="14"/>
      <c r="D15" s="14"/>
      <c r="E15"/>
      <c r="F15"/>
      <c r="G15"/>
      <c r="H15"/>
      <c r="I15"/>
      <c r="J15"/>
      <c r="K15"/>
      <c r="L15"/>
      <c r="M15"/>
      <c r="N15"/>
    </row>
    <row r="16" spans="1:15" x14ac:dyDescent="0.35">
      <c r="E16"/>
    </row>
    <row r="20" spans="6:6" x14ac:dyDescent="0.35">
      <c r="F20" s="28"/>
    </row>
  </sheetData>
  <pageMargins left="0.75" right="0.75" top="1" bottom="1" header="0.5" footer="0.5"/>
  <pageSetup paperSize="9" scale="0" firstPageNumber="0" fitToWidth="0" fitToHeight="0" pageOrder="overThenDown"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8"/>
  <sheetViews>
    <sheetView topLeftCell="A3" workbookViewId="0">
      <selection activeCell="A3" sqref="A3"/>
    </sheetView>
  </sheetViews>
  <sheetFormatPr defaultColWidth="9.1796875" defaultRowHeight="14.5" x14ac:dyDescent="0.35"/>
  <cols>
    <col min="1" max="1" width="18.453125" style="23" customWidth="1"/>
    <col min="2" max="2" width="13.54296875" style="23" customWidth="1"/>
    <col min="3" max="16384" width="9.1796875" style="23"/>
  </cols>
  <sheetData>
    <row r="1" spans="1:16" x14ac:dyDescent="0.35">
      <c r="A1" t="s">
        <v>0</v>
      </c>
      <c r="B1"/>
      <c r="C1"/>
      <c r="D1"/>
      <c r="E1"/>
      <c r="F1"/>
      <c r="G1"/>
      <c r="H1"/>
      <c r="I1"/>
      <c r="J1"/>
    </row>
    <row r="2" spans="1:16" x14ac:dyDescent="0.35">
      <c r="A2"/>
      <c r="B2"/>
      <c r="C2"/>
      <c r="D2"/>
      <c r="E2"/>
      <c r="F2"/>
      <c r="G2"/>
      <c r="H2"/>
      <c r="I2"/>
      <c r="J2"/>
    </row>
    <row r="3" spans="1:16" x14ac:dyDescent="0.35">
      <c r="A3" t="s">
        <v>0</v>
      </c>
      <c r="B3"/>
      <c r="C3"/>
      <c r="D3"/>
      <c r="E3"/>
      <c r="F3"/>
      <c r="G3"/>
      <c r="H3"/>
      <c r="I3"/>
      <c r="J3"/>
    </row>
    <row r="4" spans="1:16" x14ac:dyDescent="0.35">
      <c r="A4"/>
      <c r="B4"/>
      <c r="C4"/>
      <c r="D4"/>
      <c r="E4"/>
      <c r="F4"/>
      <c r="G4"/>
      <c r="H4"/>
      <c r="I4"/>
      <c r="J4"/>
      <c r="K4" s="25"/>
      <c r="L4" s="25"/>
      <c r="M4" s="25"/>
      <c r="N4" s="25"/>
      <c r="O4" s="25"/>
      <c r="P4" s="25"/>
    </row>
    <row r="5" spans="1:16" ht="15" thickBot="1" x14ac:dyDescent="0.4">
      <c r="A5" s="5" t="s">
        <v>2</v>
      </c>
      <c r="B5" s="5" t="s">
        <v>95</v>
      </c>
      <c r="C5"/>
      <c r="D5"/>
      <c r="E5"/>
      <c r="F5"/>
      <c r="G5"/>
      <c r="H5"/>
      <c r="I5"/>
      <c r="J5"/>
    </row>
    <row r="6" spans="1:16" x14ac:dyDescent="0.35">
      <c r="A6" s="17">
        <v>2010</v>
      </c>
      <c r="B6" s="69">
        <v>101</v>
      </c>
      <c r="C6"/>
      <c r="D6"/>
      <c r="E6"/>
      <c r="F6"/>
      <c r="G6"/>
      <c r="H6"/>
      <c r="I6"/>
      <c r="J6"/>
    </row>
    <row r="7" spans="1:16" x14ac:dyDescent="0.35">
      <c r="A7" s="16">
        <v>2011</v>
      </c>
      <c r="B7" s="63">
        <v>96</v>
      </c>
      <c r="C7"/>
      <c r="D7"/>
      <c r="E7"/>
      <c r="F7"/>
      <c r="G7"/>
      <c r="H7"/>
      <c r="I7"/>
      <c r="J7" s="24"/>
    </row>
    <row r="8" spans="1:16" x14ac:dyDescent="0.35">
      <c r="A8" s="17">
        <v>2012</v>
      </c>
      <c r="B8" s="63">
        <v>97</v>
      </c>
      <c r="C8"/>
      <c r="D8"/>
      <c r="E8"/>
      <c r="F8"/>
      <c r="G8"/>
      <c r="H8"/>
      <c r="I8"/>
    </row>
    <row r="9" spans="1:16" x14ac:dyDescent="0.35">
      <c r="A9" s="16">
        <v>2013</v>
      </c>
      <c r="B9" s="63">
        <v>99</v>
      </c>
      <c r="C9" s="14"/>
      <c r="D9"/>
      <c r="E9"/>
      <c r="F9"/>
      <c r="G9"/>
      <c r="H9"/>
      <c r="I9"/>
    </row>
    <row r="10" spans="1:16" x14ac:dyDescent="0.35">
      <c r="A10" s="17">
        <v>2014</v>
      </c>
      <c r="B10" s="63">
        <v>101</v>
      </c>
      <c r="C10"/>
      <c r="D10"/>
      <c r="E10"/>
      <c r="F10"/>
      <c r="G10"/>
      <c r="H10"/>
      <c r="I10"/>
    </row>
    <row r="11" spans="1:16" x14ac:dyDescent="0.35">
      <c r="A11" s="16">
        <v>2015</v>
      </c>
      <c r="B11" s="63">
        <v>101</v>
      </c>
      <c r="C11"/>
      <c r="D11"/>
      <c r="E11"/>
      <c r="F11"/>
      <c r="G11"/>
      <c r="H11"/>
      <c r="I11"/>
    </row>
    <row r="12" spans="1:16" x14ac:dyDescent="0.35">
      <c r="A12" s="17">
        <v>2016</v>
      </c>
      <c r="B12" s="63">
        <v>100</v>
      </c>
      <c r="C12"/>
      <c r="D12"/>
      <c r="E12"/>
      <c r="F12"/>
      <c r="G12"/>
      <c r="H12"/>
      <c r="I12"/>
    </row>
    <row r="13" spans="1:16" x14ac:dyDescent="0.35">
      <c r="A13" s="16">
        <v>2017</v>
      </c>
      <c r="B13" s="63">
        <v>103</v>
      </c>
      <c r="C13"/>
      <c r="D13"/>
      <c r="E13"/>
      <c r="F13"/>
      <c r="G13"/>
      <c r="H13"/>
      <c r="I13"/>
    </row>
    <row r="14" spans="1:16" x14ac:dyDescent="0.35">
      <c r="A14" s="17">
        <v>2018</v>
      </c>
      <c r="B14" s="63">
        <v>106</v>
      </c>
      <c r="C14"/>
      <c r="D14"/>
      <c r="E14"/>
      <c r="F14"/>
      <c r="G14"/>
      <c r="H14"/>
      <c r="I14"/>
    </row>
    <row r="15" spans="1:16" x14ac:dyDescent="0.35">
      <c r="A15" s="16">
        <v>2019</v>
      </c>
      <c r="B15" s="63">
        <v>108</v>
      </c>
      <c r="C15"/>
      <c r="D15"/>
      <c r="E15"/>
      <c r="F15"/>
      <c r="G15"/>
      <c r="H15"/>
      <c r="I15"/>
    </row>
    <row r="16" spans="1:16" x14ac:dyDescent="0.35">
      <c r="A16" s="17">
        <v>2020</v>
      </c>
      <c r="B16" s="63">
        <v>108</v>
      </c>
      <c r="C16"/>
      <c r="D16"/>
      <c r="E16"/>
      <c r="F16"/>
      <c r="G16"/>
      <c r="H16"/>
      <c r="I16"/>
    </row>
    <row r="17" spans="1:9" x14ac:dyDescent="0.35">
      <c r="A17" s="16">
        <v>2021</v>
      </c>
      <c r="B17" s="63">
        <v>109</v>
      </c>
      <c r="C17"/>
      <c r="D17"/>
      <c r="E17"/>
      <c r="F17"/>
      <c r="G17"/>
      <c r="H17"/>
      <c r="I17"/>
    </row>
    <row r="18" spans="1:9" x14ac:dyDescent="0.35">
      <c r="A18" s="17">
        <v>2022</v>
      </c>
      <c r="B18" s="63">
        <v>109</v>
      </c>
      <c r="C18"/>
      <c r="D18"/>
      <c r="E18"/>
      <c r="F18"/>
      <c r="G18"/>
      <c r="H18"/>
      <c r="I18"/>
    </row>
  </sheetData>
  <sortState xmlns:xlrd2="http://schemas.microsoft.com/office/spreadsheetml/2017/richdata2" ref="B7:B18">
    <sortCondition ref="B6:B18"/>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5"/>
  <sheetViews>
    <sheetView workbookViewId="0"/>
  </sheetViews>
  <sheetFormatPr defaultRowHeight="14.5" x14ac:dyDescent="0.35"/>
  <cols>
    <col min="1" max="1" width="22.1796875" customWidth="1"/>
    <col min="2" max="2" width="15.453125" customWidth="1"/>
    <col min="5" max="5" width="10.453125" bestFit="1" customWidth="1"/>
    <col min="14" max="14" width="12.1796875" customWidth="1"/>
  </cols>
  <sheetData>
    <row r="1" spans="1:9" x14ac:dyDescent="0.35">
      <c r="A1" t="s">
        <v>110</v>
      </c>
    </row>
    <row r="4" spans="1:9" x14ac:dyDescent="0.35">
      <c r="A4" s="11"/>
      <c r="B4" s="11"/>
      <c r="C4" s="11"/>
      <c r="D4" s="11"/>
      <c r="E4" s="11"/>
      <c r="F4" s="11"/>
      <c r="G4" s="11"/>
      <c r="H4" s="11"/>
      <c r="I4" s="11"/>
    </row>
    <row r="5" spans="1:9" x14ac:dyDescent="0.35">
      <c r="A5" s="51" t="s">
        <v>97</v>
      </c>
      <c r="B5" s="67" t="s">
        <v>96</v>
      </c>
      <c r="C5" s="11"/>
      <c r="D5" s="11"/>
      <c r="E5" s="11"/>
      <c r="F5" s="11"/>
      <c r="G5" s="11"/>
      <c r="H5" s="11"/>
      <c r="I5" s="11"/>
    </row>
    <row r="6" spans="1:9" ht="17.25" customHeight="1" x14ac:dyDescent="0.35">
      <c r="A6" s="74">
        <v>1</v>
      </c>
      <c r="B6" s="70">
        <v>13</v>
      </c>
      <c r="C6" s="11"/>
      <c r="D6" s="11"/>
      <c r="E6" s="11"/>
      <c r="F6" s="11"/>
      <c r="G6" s="11"/>
      <c r="H6" s="11"/>
      <c r="I6" s="11"/>
    </row>
    <row r="7" spans="1:9" x14ac:dyDescent="0.35">
      <c r="A7" s="74">
        <v>2</v>
      </c>
      <c r="B7" s="70">
        <v>15</v>
      </c>
      <c r="C7" s="11"/>
      <c r="D7" s="11"/>
      <c r="E7" s="11"/>
      <c r="F7" s="11"/>
      <c r="G7" s="11"/>
      <c r="H7" s="11"/>
      <c r="I7" s="11"/>
    </row>
    <row r="8" spans="1:9" x14ac:dyDescent="0.35">
      <c r="A8" s="74">
        <v>3</v>
      </c>
      <c r="B8" s="70">
        <v>18</v>
      </c>
      <c r="C8" s="11"/>
      <c r="D8" s="11"/>
      <c r="E8" s="11"/>
      <c r="F8" s="11"/>
      <c r="G8" s="11"/>
      <c r="H8" s="11"/>
      <c r="I8" s="11"/>
    </row>
    <row r="9" spans="1:9" x14ac:dyDescent="0.35">
      <c r="A9" s="74">
        <v>4</v>
      </c>
      <c r="B9" s="70">
        <v>20</v>
      </c>
      <c r="C9" s="11"/>
      <c r="D9" s="11"/>
      <c r="E9" s="11"/>
      <c r="F9" s="11"/>
      <c r="G9" s="11"/>
      <c r="H9" s="11"/>
      <c r="I9" s="11"/>
    </row>
    <row r="10" spans="1:9" x14ac:dyDescent="0.35">
      <c r="A10" s="74">
        <v>5</v>
      </c>
      <c r="B10" s="70">
        <v>22</v>
      </c>
      <c r="C10" s="11"/>
      <c r="D10" s="11"/>
      <c r="E10" s="11"/>
      <c r="F10" s="11"/>
      <c r="G10" s="11"/>
      <c r="H10" s="11"/>
      <c r="I10" s="11"/>
    </row>
    <row r="11" spans="1:9" x14ac:dyDescent="0.35">
      <c r="A11" s="74">
        <v>6</v>
      </c>
      <c r="B11" s="70">
        <v>25</v>
      </c>
      <c r="C11" s="11"/>
      <c r="D11" s="11"/>
      <c r="E11" s="11"/>
      <c r="F11" s="11"/>
      <c r="G11" s="11"/>
      <c r="H11" s="11"/>
      <c r="I11" s="11"/>
    </row>
    <row r="12" spans="1:9" x14ac:dyDescent="0.35">
      <c r="A12" s="74">
        <v>7</v>
      </c>
      <c r="B12" s="70">
        <v>30</v>
      </c>
      <c r="C12" s="11"/>
      <c r="D12" s="11"/>
      <c r="E12" s="11"/>
      <c r="F12" s="11"/>
      <c r="G12" s="11"/>
      <c r="H12" s="11"/>
      <c r="I12" s="11"/>
    </row>
    <row r="13" spans="1:9" x14ac:dyDescent="0.35">
      <c r="A13" s="74">
        <v>8</v>
      </c>
      <c r="B13" s="70">
        <v>30</v>
      </c>
      <c r="C13" s="11"/>
      <c r="D13" s="11"/>
      <c r="E13" s="11"/>
      <c r="F13" s="11"/>
      <c r="G13" s="11"/>
      <c r="H13" s="11"/>
      <c r="I13" s="11"/>
    </row>
    <row r="14" spans="1:9" x14ac:dyDescent="0.35">
      <c r="A14" s="74">
        <v>9</v>
      </c>
      <c r="B14" s="70">
        <v>28</v>
      </c>
      <c r="C14" s="11"/>
      <c r="D14" s="11"/>
      <c r="E14" s="11"/>
      <c r="F14" s="11"/>
      <c r="G14" s="11"/>
      <c r="H14" s="11"/>
      <c r="I14" s="11"/>
    </row>
    <row r="15" spans="1:9" x14ac:dyDescent="0.35">
      <c r="A15" s="74">
        <v>10</v>
      </c>
      <c r="B15" s="70">
        <v>26</v>
      </c>
      <c r="C15" s="11"/>
      <c r="D15" s="11"/>
      <c r="E15" s="11"/>
      <c r="F15" s="11"/>
      <c r="G15" s="11"/>
      <c r="H15" s="11"/>
      <c r="I15" s="11"/>
    </row>
    <row r="16" spans="1:9" x14ac:dyDescent="0.35">
      <c r="A16" s="74">
        <v>11</v>
      </c>
      <c r="B16" s="70">
        <v>23</v>
      </c>
      <c r="C16" s="11"/>
      <c r="D16" s="11"/>
      <c r="E16" s="11"/>
      <c r="F16" s="11"/>
      <c r="G16" s="11"/>
      <c r="H16" s="11"/>
      <c r="I16" s="11"/>
    </row>
    <row r="17" spans="1:9" x14ac:dyDescent="0.35">
      <c r="A17" s="74">
        <v>12</v>
      </c>
      <c r="B17" s="70">
        <v>20</v>
      </c>
      <c r="C17" s="11"/>
      <c r="D17" s="11"/>
      <c r="E17" s="11"/>
      <c r="F17" s="11"/>
      <c r="G17" s="11"/>
      <c r="H17" s="11"/>
      <c r="I17" s="11"/>
    </row>
    <row r="18" spans="1:9" x14ac:dyDescent="0.35">
      <c r="A18" s="74">
        <v>13</v>
      </c>
      <c r="B18" s="70">
        <v>18</v>
      </c>
      <c r="C18" s="11"/>
      <c r="D18" s="11"/>
      <c r="E18" s="11"/>
      <c r="F18" s="11"/>
      <c r="G18" s="11"/>
      <c r="H18" s="11"/>
      <c r="I18" s="11"/>
    </row>
    <row r="19" spans="1:9" x14ac:dyDescent="0.35">
      <c r="A19" s="74">
        <v>14</v>
      </c>
      <c r="B19" s="70">
        <v>17</v>
      </c>
      <c r="C19" s="11"/>
      <c r="D19" s="11"/>
      <c r="E19" s="11"/>
      <c r="F19" s="11"/>
      <c r="G19" s="11"/>
      <c r="H19" s="11"/>
      <c r="I19" s="11"/>
    </row>
    <row r="20" spans="1:9" x14ac:dyDescent="0.35">
      <c r="A20" s="74">
        <v>15</v>
      </c>
      <c r="B20" s="70">
        <v>19</v>
      </c>
      <c r="C20" s="11"/>
      <c r="D20" s="11"/>
      <c r="E20" s="11"/>
      <c r="F20" s="11"/>
      <c r="G20" s="11"/>
      <c r="H20" s="11"/>
      <c r="I20" s="11"/>
    </row>
    <row r="21" spans="1:9" x14ac:dyDescent="0.35">
      <c r="A21" s="74">
        <v>16</v>
      </c>
      <c r="B21" s="70">
        <v>22</v>
      </c>
      <c r="C21" s="11"/>
      <c r="D21" s="11"/>
      <c r="E21" s="11"/>
      <c r="F21" s="11"/>
      <c r="G21" s="11"/>
      <c r="H21" s="11"/>
      <c r="I21" s="11"/>
    </row>
    <row r="22" spans="1:9" x14ac:dyDescent="0.35">
      <c r="A22" s="74">
        <v>17</v>
      </c>
      <c r="B22" s="70">
        <v>24</v>
      </c>
      <c r="C22" s="11"/>
      <c r="D22" s="11"/>
      <c r="E22" s="11"/>
      <c r="F22" s="11"/>
      <c r="G22" s="11"/>
      <c r="H22" s="11"/>
      <c r="I22" s="11"/>
    </row>
    <row r="23" spans="1:9" x14ac:dyDescent="0.35">
      <c r="A23" s="74">
        <v>18</v>
      </c>
      <c r="B23" s="70">
        <v>28</v>
      </c>
      <c r="C23" s="11"/>
      <c r="D23" s="11"/>
      <c r="E23" s="11"/>
      <c r="F23" s="11"/>
      <c r="G23" s="11"/>
      <c r="H23" s="11"/>
      <c r="I23" s="11"/>
    </row>
    <row r="24" spans="1:9" x14ac:dyDescent="0.35">
      <c r="A24" s="74">
        <v>19</v>
      </c>
      <c r="B24" s="70">
        <v>32</v>
      </c>
      <c r="C24" s="11"/>
      <c r="D24" s="11"/>
      <c r="E24" s="11"/>
      <c r="F24" s="11"/>
      <c r="G24" s="11"/>
      <c r="H24" s="11"/>
      <c r="I24" s="11"/>
    </row>
    <row r="25" spans="1:9" x14ac:dyDescent="0.35">
      <c r="A25" s="74">
        <v>20</v>
      </c>
      <c r="B25" s="70">
        <v>35</v>
      </c>
      <c r="C25" s="11"/>
      <c r="D25" s="11"/>
      <c r="E25" s="11"/>
      <c r="F25" s="11"/>
      <c r="G25" s="11"/>
      <c r="H25" s="11"/>
      <c r="I25" s="11"/>
    </row>
    <row r="26" spans="1:9" x14ac:dyDescent="0.35">
      <c r="A26" s="74">
        <v>21</v>
      </c>
      <c r="B26" s="70">
        <v>30</v>
      </c>
      <c r="C26" s="11"/>
      <c r="D26" s="11"/>
      <c r="E26" s="11"/>
      <c r="F26" s="11"/>
      <c r="G26" s="11"/>
      <c r="H26" s="11"/>
      <c r="I26" s="11"/>
    </row>
    <row r="27" spans="1:9" x14ac:dyDescent="0.35">
      <c r="A27" s="74">
        <v>22</v>
      </c>
      <c r="B27" s="70">
        <v>27</v>
      </c>
      <c r="C27" s="11"/>
      <c r="D27" s="11"/>
      <c r="E27" s="11"/>
      <c r="F27" s="11"/>
      <c r="G27" s="11"/>
      <c r="H27" s="11"/>
      <c r="I27" s="11"/>
    </row>
    <row r="28" spans="1:9" x14ac:dyDescent="0.35">
      <c r="A28" s="74">
        <v>23</v>
      </c>
      <c r="B28" s="70">
        <v>25</v>
      </c>
      <c r="C28" s="11"/>
      <c r="D28" s="11"/>
      <c r="E28" s="11"/>
      <c r="F28" s="11"/>
      <c r="G28" s="11"/>
      <c r="H28" s="11"/>
      <c r="I28" s="11"/>
    </row>
    <row r="29" spans="1:9" x14ac:dyDescent="0.35">
      <c r="A29" s="74">
        <v>24</v>
      </c>
      <c r="B29" s="70">
        <v>22</v>
      </c>
      <c r="C29" s="11"/>
      <c r="D29" s="11"/>
      <c r="E29" s="11"/>
      <c r="F29" s="11"/>
      <c r="G29" s="11"/>
      <c r="H29" s="11"/>
      <c r="I29" s="11"/>
    </row>
    <row r="30" spans="1:9" ht="15" customHeight="1" x14ac:dyDescent="0.35">
      <c r="A30" s="74">
        <v>25</v>
      </c>
      <c r="B30" s="70">
        <v>20</v>
      </c>
      <c r="C30" s="11"/>
      <c r="D30" s="11"/>
      <c r="E30" s="11"/>
      <c r="F30" s="11"/>
      <c r="G30" s="11"/>
      <c r="H30" s="11"/>
      <c r="I30" s="11"/>
    </row>
    <row r="31" spans="1:9" x14ac:dyDescent="0.35">
      <c r="A31" s="74">
        <v>26</v>
      </c>
      <c r="B31" s="70">
        <v>18</v>
      </c>
      <c r="C31" s="11"/>
      <c r="D31" s="11"/>
      <c r="E31" s="11"/>
      <c r="F31" s="11"/>
      <c r="G31" s="11"/>
      <c r="H31" s="11"/>
      <c r="I31" s="11"/>
    </row>
    <row r="32" spans="1:9" x14ac:dyDescent="0.35">
      <c r="A32" s="74">
        <v>27</v>
      </c>
      <c r="B32" s="70">
        <v>20</v>
      </c>
      <c r="C32" s="11"/>
      <c r="D32" s="11"/>
      <c r="E32" s="11"/>
      <c r="F32" s="11"/>
      <c r="G32" s="11"/>
      <c r="H32" s="11"/>
      <c r="I32" s="11"/>
    </row>
    <row r="33" spans="1:9" x14ac:dyDescent="0.35">
      <c r="A33" s="74">
        <v>28</v>
      </c>
      <c r="B33" s="70">
        <v>23</v>
      </c>
      <c r="C33" s="11"/>
      <c r="D33" s="11"/>
      <c r="E33" s="11"/>
      <c r="F33" s="11"/>
      <c r="G33" s="11"/>
      <c r="H33" s="11"/>
      <c r="I33" s="11"/>
    </row>
    <row r="34" spans="1:9" x14ac:dyDescent="0.35">
      <c r="A34" s="74">
        <v>29</v>
      </c>
      <c r="B34" s="70">
        <v>26</v>
      </c>
      <c r="C34" s="11"/>
      <c r="D34" s="11"/>
      <c r="E34" s="11"/>
      <c r="F34" s="11"/>
      <c r="G34" s="11"/>
      <c r="H34" s="11"/>
      <c r="I34" s="11"/>
    </row>
    <row r="35" spans="1:9" x14ac:dyDescent="0.35">
      <c r="A35" s="74">
        <v>30</v>
      </c>
      <c r="B35" s="70">
        <v>30</v>
      </c>
      <c r="C35" s="11"/>
      <c r="D35" s="11"/>
      <c r="E35" s="11"/>
      <c r="F35" s="11"/>
      <c r="G35" s="11"/>
      <c r="H35" s="11"/>
      <c r="I35" s="11"/>
    </row>
  </sheetData>
  <pageMargins left="0.7" right="0.7" top="0.75" bottom="0.75" header="0.3" footer="0.3"/>
  <pageSetup paperSize="9" orientation="portrait" horizontalDpi="4294967294"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4"/>
  <sheetViews>
    <sheetView workbookViewId="0"/>
  </sheetViews>
  <sheetFormatPr defaultRowHeight="14.5" x14ac:dyDescent="0.35"/>
  <cols>
    <col min="1" max="1" width="11.453125" customWidth="1"/>
    <col min="2" max="2" width="10.453125" customWidth="1"/>
    <col min="3" max="3" width="11.1796875" bestFit="1" customWidth="1"/>
  </cols>
  <sheetData>
    <row r="1" spans="1:14" x14ac:dyDescent="0.35">
      <c r="A1" t="s">
        <v>20</v>
      </c>
    </row>
    <row r="5" spans="1:14" x14ac:dyDescent="0.35">
      <c r="A5" t="s">
        <v>109</v>
      </c>
    </row>
    <row r="8" spans="1:14" ht="15" customHeight="1" x14ac:dyDescent="0.35">
      <c r="A8" t="s">
        <v>6</v>
      </c>
    </row>
    <row r="11" spans="1:14" x14ac:dyDescent="0.35">
      <c r="A11" t="s">
        <v>7</v>
      </c>
    </row>
    <row r="12" spans="1:14" x14ac:dyDescent="0.35">
      <c r="N12" s="12"/>
    </row>
    <row r="14" spans="1:14" x14ac:dyDescent="0.35">
      <c r="A14" t="s">
        <v>8</v>
      </c>
    </row>
    <row r="32" spans="3:3" x14ac:dyDescent="0.35">
      <c r="C32" s="13"/>
    </row>
    <row r="33" spans="2:13" x14ac:dyDescent="0.35">
      <c r="B33" s="12"/>
      <c r="C33" s="12"/>
      <c r="M33" s="12"/>
    </row>
    <row r="34" spans="2:13" x14ac:dyDescent="0.35">
      <c r="M34" s="1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
  <sheetViews>
    <sheetView zoomScaleNormal="100" workbookViewId="0"/>
  </sheetViews>
  <sheetFormatPr defaultRowHeight="14.5" x14ac:dyDescent="0.35"/>
  <cols>
    <col min="1" max="1" width="21.453125" bestFit="1" customWidth="1"/>
    <col min="2" max="2" width="18.1796875" customWidth="1"/>
    <col min="3" max="3" width="16.81640625" bestFit="1" customWidth="1"/>
    <col min="4" max="4" width="16.1796875" customWidth="1"/>
    <col min="5" max="5" width="17.54296875" bestFit="1" customWidth="1"/>
    <col min="6" max="6" width="13.1796875" customWidth="1"/>
  </cols>
  <sheetData>
    <row r="1" spans="1:4" x14ac:dyDescent="0.35">
      <c r="A1" t="s">
        <v>110</v>
      </c>
    </row>
    <row r="3" spans="1:4" x14ac:dyDescent="0.35">
      <c r="B3" s="57"/>
    </row>
    <row r="4" spans="1:4" ht="14.5" customHeight="1" x14ac:dyDescent="0.35">
      <c r="A4" s="55" t="s">
        <v>48</v>
      </c>
      <c r="B4" s="55" t="s">
        <v>49</v>
      </c>
      <c r="C4" s="55" t="s">
        <v>50</v>
      </c>
    </row>
    <row r="5" spans="1:4" x14ac:dyDescent="0.35">
      <c r="A5" s="54">
        <v>25</v>
      </c>
      <c r="B5" s="54">
        <v>32</v>
      </c>
      <c r="C5" s="54">
        <v>56</v>
      </c>
    </row>
    <row r="6" spans="1:4" x14ac:dyDescent="0.35">
      <c r="A6" s="54">
        <v>28</v>
      </c>
      <c r="B6" s="54">
        <v>35</v>
      </c>
      <c r="C6" s="54">
        <v>45</v>
      </c>
    </row>
    <row r="7" spans="1:4" x14ac:dyDescent="0.35">
      <c r="A7" s="54">
        <v>30</v>
      </c>
      <c r="B7" s="54">
        <v>33</v>
      </c>
      <c r="C7" s="54">
        <v>51</v>
      </c>
    </row>
    <row r="8" spans="1:4" x14ac:dyDescent="0.35">
      <c r="A8" s="54">
        <v>26</v>
      </c>
      <c r="B8" s="54">
        <v>26</v>
      </c>
      <c r="C8" s="54">
        <v>45</v>
      </c>
      <c r="D8" s="3"/>
    </row>
    <row r="9" spans="1:4" x14ac:dyDescent="0.35">
      <c r="A9" s="54">
        <v>34</v>
      </c>
      <c r="B9" s="54">
        <v>34</v>
      </c>
      <c r="C9" s="54">
        <v>43</v>
      </c>
    </row>
    <row r="10" spans="1:4" x14ac:dyDescent="0.35">
      <c r="A10" s="54">
        <v>29</v>
      </c>
      <c r="B10" s="54">
        <v>31</v>
      </c>
      <c r="C10" s="54">
        <v>39</v>
      </c>
    </row>
  </sheetData>
  <pageMargins left="0.7" right="0.7" top="0.75" bottom="0.75" header="0.3" footer="0.3"/>
  <pageSetup paperSize="9" orientation="portrait" horizontalDpi="4294967294"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535BE-EF9C-4F34-8C09-904D3FA9BF02}">
  <dimension ref="A1:F16"/>
  <sheetViews>
    <sheetView workbookViewId="0"/>
  </sheetViews>
  <sheetFormatPr defaultRowHeight="14.5" x14ac:dyDescent="0.35"/>
  <cols>
    <col min="1" max="1" width="21.1796875" customWidth="1"/>
    <col min="2" max="2" width="23" customWidth="1"/>
    <col min="3" max="3" width="10.1796875" bestFit="1" customWidth="1"/>
    <col min="4" max="4" width="16.1796875" bestFit="1" customWidth="1"/>
    <col min="5" max="5" width="32.453125" bestFit="1" customWidth="1"/>
    <col min="6" max="6" width="29.453125" bestFit="1" customWidth="1"/>
  </cols>
  <sheetData>
    <row r="1" spans="1:6" x14ac:dyDescent="0.35">
      <c r="A1" t="s">
        <v>0</v>
      </c>
    </row>
    <row r="3" spans="1:6" x14ac:dyDescent="0.35">
      <c r="A3" s="59"/>
      <c r="B3" s="57"/>
    </row>
    <row r="4" spans="1:6" ht="29" x14ac:dyDescent="0.35">
      <c r="A4" s="64" t="s">
        <v>103</v>
      </c>
      <c r="B4" s="64" t="s">
        <v>104</v>
      </c>
    </row>
    <row r="5" spans="1:6" x14ac:dyDescent="0.35">
      <c r="A5" s="15">
        <v>80</v>
      </c>
      <c r="B5" s="15">
        <v>100</v>
      </c>
    </row>
    <row r="6" spans="1:6" x14ac:dyDescent="0.35">
      <c r="A6" s="68">
        <v>70</v>
      </c>
      <c r="B6" s="15">
        <v>83</v>
      </c>
    </row>
    <row r="7" spans="1:6" x14ac:dyDescent="0.35">
      <c r="A7" s="15">
        <v>65</v>
      </c>
      <c r="B7" s="68">
        <v>80</v>
      </c>
    </row>
    <row r="8" spans="1:6" x14ac:dyDescent="0.35">
      <c r="A8" s="15">
        <v>59</v>
      </c>
      <c r="B8" s="15">
        <v>73</v>
      </c>
    </row>
    <row r="9" spans="1:6" x14ac:dyDescent="0.35">
      <c r="A9" s="15">
        <v>45</v>
      </c>
      <c r="B9" s="15">
        <v>69</v>
      </c>
    </row>
    <row r="10" spans="1:6" x14ac:dyDescent="0.35">
      <c r="A10" s="68">
        <v>45</v>
      </c>
      <c r="B10" s="15">
        <v>62</v>
      </c>
    </row>
    <row r="11" spans="1:6" x14ac:dyDescent="0.35">
      <c r="A11" s="15">
        <v>40</v>
      </c>
      <c r="B11" s="15">
        <v>57</v>
      </c>
    </row>
    <row r="12" spans="1:6" x14ac:dyDescent="0.35">
      <c r="A12" s="15">
        <v>37</v>
      </c>
      <c r="B12" s="15">
        <v>54</v>
      </c>
    </row>
    <row r="13" spans="1:6" x14ac:dyDescent="0.35">
      <c r="A13" s="15">
        <v>31</v>
      </c>
      <c r="B13" s="15">
        <v>49</v>
      </c>
    </row>
    <row r="14" spans="1:6" x14ac:dyDescent="0.35">
      <c r="A14" s="15">
        <v>27</v>
      </c>
      <c r="B14" s="68">
        <v>49</v>
      </c>
    </row>
    <row r="15" spans="1:6" x14ac:dyDescent="0.35">
      <c r="A15" s="15">
        <v>10</v>
      </c>
      <c r="B15" s="15">
        <v>45</v>
      </c>
    </row>
    <row r="16" spans="1:6" x14ac:dyDescent="0.35">
      <c r="A16" s="15">
        <v>10</v>
      </c>
      <c r="B16" s="15">
        <v>42</v>
      </c>
      <c r="D16" s="3"/>
      <c r="E16" s="3"/>
      <c r="F16" s="3"/>
    </row>
  </sheetData>
  <sortState xmlns:xlrd2="http://schemas.microsoft.com/office/spreadsheetml/2017/richdata2" ref="B5:B16">
    <sortCondition descending="1" ref="B5:B16"/>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
  <sheetViews>
    <sheetView workbookViewId="0"/>
  </sheetViews>
  <sheetFormatPr defaultColWidth="9.1796875" defaultRowHeight="14.5" x14ac:dyDescent="0.35"/>
  <cols>
    <col min="1" max="1" width="22.1796875" customWidth="1"/>
    <col min="2" max="5" width="12.26953125" customWidth="1"/>
    <col min="6" max="6" width="14.81640625" customWidth="1"/>
    <col min="7" max="7" width="11.81640625" customWidth="1"/>
  </cols>
  <sheetData>
    <row r="1" spans="1:5" x14ac:dyDescent="0.35">
      <c r="A1" t="s">
        <v>0</v>
      </c>
    </row>
    <row r="5" spans="1:5" x14ac:dyDescent="0.35">
      <c r="A5" s="56"/>
      <c r="B5" s="2"/>
      <c r="C5" s="88" t="s">
        <v>98</v>
      </c>
      <c r="D5" s="88" t="s">
        <v>99</v>
      </c>
      <c r="E5" s="88" t="s">
        <v>100</v>
      </c>
    </row>
    <row r="6" spans="1:5" x14ac:dyDescent="0.35">
      <c r="A6" s="12"/>
      <c r="B6" s="89" t="s">
        <v>101</v>
      </c>
      <c r="C6" s="2">
        <v>45</v>
      </c>
      <c r="D6" s="2">
        <v>57</v>
      </c>
      <c r="E6" s="2">
        <v>44</v>
      </c>
    </row>
    <row r="7" spans="1:5" x14ac:dyDescent="0.35">
      <c r="A7" s="12"/>
      <c r="B7" s="88" t="s">
        <v>102</v>
      </c>
      <c r="C7" s="2">
        <v>90</v>
      </c>
      <c r="D7" s="2">
        <v>123</v>
      </c>
      <c r="E7" s="2">
        <v>81</v>
      </c>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D356-2989-40CB-B88A-D0E1DEAA0971}">
  <dimension ref="B2:B403"/>
  <sheetViews>
    <sheetView topLeftCell="A64" zoomScaleNormal="100" workbookViewId="0">
      <selection activeCell="D4" sqref="D4"/>
    </sheetView>
  </sheetViews>
  <sheetFormatPr defaultColWidth="8.54296875" defaultRowHeight="14.5" x14ac:dyDescent="0.35"/>
  <cols>
    <col min="1" max="16384" width="8.54296875" style="85"/>
  </cols>
  <sheetData>
    <row r="2" spans="2:2" x14ac:dyDescent="0.35">
      <c r="B2" s="84"/>
    </row>
    <row r="189" spans="2:2" ht="18.5" x14ac:dyDescent="0.45">
      <c r="B189" s="86"/>
    </row>
    <row r="403" spans="2:2" ht="18.5" x14ac:dyDescent="0.45">
      <c r="B403" s="86"/>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DDA41-C269-487B-A034-11D97E3FCD93}">
  <dimension ref="A1:C37"/>
  <sheetViews>
    <sheetView topLeftCell="A6" workbookViewId="0">
      <selection activeCell="E13" sqref="E13"/>
    </sheetView>
  </sheetViews>
  <sheetFormatPr defaultRowHeight="14.5" x14ac:dyDescent="0.35"/>
  <cols>
    <col min="1" max="1" width="21.453125" bestFit="1" customWidth="1"/>
    <col min="2" max="2" width="20.1796875" customWidth="1"/>
    <col min="3" max="3" width="39.1796875" bestFit="1" customWidth="1"/>
    <col min="4" max="4" width="15.26953125" bestFit="1" customWidth="1"/>
    <col min="5" max="22" width="5.36328125" bestFit="1" customWidth="1"/>
    <col min="23" max="23" width="10.7265625" bestFit="1" customWidth="1"/>
    <col min="24" max="24" width="19.81640625" bestFit="1" customWidth="1"/>
    <col min="25" max="25" width="17.54296875" bestFit="1" customWidth="1"/>
    <col min="26" max="26" width="20.54296875" bestFit="1" customWidth="1"/>
    <col min="27" max="27" width="20.90625" bestFit="1" customWidth="1"/>
    <col min="28" max="28" width="23.90625" bestFit="1" customWidth="1"/>
    <col min="29" max="29" width="17.81640625" bestFit="1" customWidth="1"/>
    <col min="30" max="30" width="20.81640625" bestFit="1" customWidth="1"/>
    <col min="31" max="31" width="15.7265625" bestFit="1" customWidth="1"/>
    <col min="32" max="32" width="18.7265625" bestFit="1" customWidth="1"/>
    <col min="33" max="33" width="17.36328125" bestFit="1" customWidth="1"/>
    <col min="34" max="34" width="20.36328125" bestFit="1" customWidth="1"/>
    <col min="35" max="35" width="20.7265625" bestFit="1" customWidth="1"/>
    <col min="36" max="36" width="23.7265625" bestFit="1" customWidth="1"/>
    <col min="37" max="37" width="17.453125" bestFit="1" customWidth="1"/>
    <col min="38" max="38" width="20.453125" bestFit="1" customWidth="1"/>
    <col min="39" max="39" width="17.453125" bestFit="1" customWidth="1"/>
    <col min="40" max="40" width="20.453125" bestFit="1" customWidth="1"/>
    <col min="41" max="41" width="10.7265625" bestFit="1" customWidth="1"/>
  </cols>
  <sheetData>
    <row r="1" spans="1:3" x14ac:dyDescent="0.35">
      <c r="A1" t="s">
        <v>0</v>
      </c>
      <c r="B1" s="58"/>
    </row>
    <row r="3" spans="1:3" x14ac:dyDescent="0.35">
      <c r="A3" s="20"/>
    </row>
    <row r="4" spans="1:3" ht="29" x14ac:dyDescent="0.35">
      <c r="A4" s="72" t="s">
        <v>51</v>
      </c>
      <c r="B4" s="60" t="s">
        <v>52</v>
      </c>
      <c r="C4" s="43"/>
    </row>
    <row r="5" spans="1:3" x14ac:dyDescent="0.35">
      <c r="A5" s="6" t="s">
        <v>53</v>
      </c>
      <c r="B5" s="97" t="s">
        <v>54</v>
      </c>
    </row>
    <row r="6" spans="1:3" x14ac:dyDescent="0.35">
      <c r="A6" s="6" t="s">
        <v>55</v>
      </c>
      <c r="B6" s="97" t="s">
        <v>56</v>
      </c>
    </row>
    <row r="7" spans="1:3" x14ac:dyDescent="0.35">
      <c r="A7" s="6" t="s">
        <v>57</v>
      </c>
      <c r="B7" s="97" t="s">
        <v>58</v>
      </c>
    </row>
    <row r="8" spans="1:3" x14ac:dyDescent="0.35">
      <c r="A8" s="6" t="s">
        <v>59</v>
      </c>
      <c r="B8" s="97" t="s">
        <v>60</v>
      </c>
    </row>
    <row r="9" spans="1:3" x14ac:dyDescent="0.35">
      <c r="A9" s="6" t="s">
        <v>61</v>
      </c>
      <c r="B9" s="97" t="s">
        <v>62</v>
      </c>
    </row>
    <row r="10" spans="1:3" x14ac:dyDescent="0.35">
      <c r="A10" s="6" t="s">
        <v>63</v>
      </c>
      <c r="B10" s="97" t="s">
        <v>64</v>
      </c>
    </row>
    <row r="11" spans="1:3" x14ac:dyDescent="0.35">
      <c r="A11" s="6" t="s">
        <v>65</v>
      </c>
      <c r="B11" s="97" t="s">
        <v>66</v>
      </c>
    </row>
    <row r="12" spans="1:3" x14ac:dyDescent="0.35">
      <c r="A12" s="6" t="s">
        <v>67</v>
      </c>
      <c r="B12" s="97" t="s">
        <v>68</v>
      </c>
    </row>
    <row r="13" spans="1:3" x14ac:dyDescent="0.35">
      <c r="A13" s="6" t="s">
        <v>69</v>
      </c>
      <c r="B13" s="97" t="s">
        <v>70</v>
      </c>
    </row>
    <row r="14" spans="1:3" x14ac:dyDescent="0.35">
      <c r="A14" s="6" t="s">
        <v>71</v>
      </c>
      <c r="B14" s="97" t="s">
        <v>72</v>
      </c>
    </row>
    <row r="15" spans="1:3" x14ac:dyDescent="0.35">
      <c r="A15" s="6" t="s">
        <v>73</v>
      </c>
      <c r="B15" s="97" t="s">
        <v>74</v>
      </c>
    </row>
    <row r="16" spans="1:3" x14ac:dyDescent="0.35">
      <c r="A16" s="61" t="s">
        <v>75</v>
      </c>
      <c r="B16" s="97" t="s">
        <v>76</v>
      </c>
    </row>
    <row r="17" spans="1:2" x14ac:dyDescent="0.35">
      <c r="A17" s="6" t="s">
        <v>77</v>
      </c>
      <c r="B17" s="97" t="s">
        <v>78</v>
      </c>
    </row>
    <row r="18" spans="1:2" x14ac:dyDescent="0.35">
      <c r="A18" s="61" t="s">
        <v>79</v>
      </c>
      <c r="B18" s="97" t="s">
        <v>80</v>
      </c>
    </row>
    <row r="19" spans="1:2" x14ac:dyDescent="0.35">
      <c r="A19" s="61" t="s">
        <v>81</v>
      </c>
      <c r="B19" s="97" t="s">
        <v>82</v>
      </c>
    </row>
    <row r="20" spans="1:2" x14ac:dyDescent="0.35">
      <c r="A20" s="61" t="s">
        <v>83</v>
      </c>
      <c r="B20" s="97" t="s">
        <v>84</v>
      </c>
    </row>
    <row r="21" spans="1:2" x14ac:dyDescent="0.35">
      <c r="A21" s="61" t="s">
        <v>85</v>
      </c>
      <c r="B21" s="97" t="s">
        <v>86</v>
      </c>
    </row>
    <row r="22" spans="1:2" x14ac:dyDescent="0.35">
      <c r="A22" s="61" t="s">
        <v>87</v>
      </c>
      <c r="B22" s="97" t="s">
        <v>88</v>
      </c>
    </row>
    <row r="23" spans="1:2" x14ac:dyDescent="0.35">
      <c r="A23" s="61" t="s">
        <v>89</v>
      </c>
      <c r="B23" s="97" t="s">
        <v>90</v>
      </c>
    </row>
    <row r="25" spans="1:2" x14ac:dyDescent="0.35">
      <c r="A25" t="s">
        <v>119</v>
      </c>
      <c r="B25" t="s">
        <v>118</v>
      </c>
    </row>
    <row r="26" spans="1:2" x14ac:dyDescent="0.35">
      <c r="A26" t="s">
        <v>120</v>
      </c>
      <c r="B26" s="96" t="s">
        <v>121</v>
      </c>
    </row>
    <row r="27" spans="1:2" x14ac:dyDescent="0.35">
      <c r="A27" t="s">
        <v>122</v>
      </c>
    </row>
    <row r="37" spans="1:2" x14ac:dyDescent="0.35">
      <c r="A37" s="40"/>
      <c r="B37" s="4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E833E-1995-458E-A143-6EC4B57ECC74}">
  <dimension ref="A1:I118"/>
  <sheetViews>
    <sheetView workbookViewId="0">
      <selection activeCell="K21" sqref="K21"/>
    </sheetView>
  </sheetViews>
  <sheetFormatPr defaultColWidth="9.1796875" defaultRowHeight="14.5" x14ac:dyDescent="0.35"/>
  <cols>
    <col min="1" max="1" width="22.1796875" customWidth="1"/>
    <col min="2" max="2" width="20.1796875" bestFit="1" customWidth="1"/>
    <col min="3" max="3" width="10" customWidth="1"/>
    <col min="4" max="4" width="10.1796875" customWidth="1"/>
    <col min="6" max="7" width="11.453125" customWidth="1"/>
  </cols>
  <sheetData>
    <row r="1" spans="1:9" x14ac:dyDescent="0.35">
      <c r="A1" t="s">
        <v>22</v>
      </c>
    </row>
    <row r="3" spans="1:9" x14ac:dyDescent="0.35">
      <c r="C3" s="12"/>
      <c r="E3" s="12"/>
    </row>
    <row r="4" spans="1:9" ht="29.5" thickBot="1" x14ac:dyDescent="0.4">
      <c r="A4" s="87" t="s">
        <v>107</v>
      </c>
      <c r="B4" s="87" t="s">
        <v>91</v>
      </c>
      <c r="C4" s="12"/>
      <c r="E4" s="3"/>
      <c r="F4" s="47"/>
      <c r="G4" s="18"/>
    </row>
    <row r="5" spans="1:9" x14ac:dyDescent="0.35">
      <c r="A5" s="63">
        <v>1</v>
      </c>
      <c r="B5" s="2">
        <v>65</v>
      </c>
      <c r="C5" s="12" t="s">
        <v>119</v>
      </c>
      <c r="D5">
        <v>10</v>
      </c>
      <c r="E5" s="46"/>
      <c r="F5" s="103" t="s">
        <v>91</v>
      </c>
      <c r="G5" s="103" t="s">
        <v>125</v>
      </c>
    </row>
    <row r="6" spans="1:9" x14ac:dyDescent="0.35">
      <c r="A6" s="63">
        <v>2</v>
      </c>
      <c r="B6" s="2">
        <v>148</v>
      </c>
      <c r="C6" s="12"/>
      <c r="D6">
        <v>30</v>
      </c>
      <c r="E6" s="46"/>
      <c r="F6" s="100" t="s">
        <v>126</v>
      </c>
      <c r="G6" s="101">
        <v>12</v>
      </c>
      <c r="H6">
        <v>12</v>
      </c>
    </row>
    <row r="7" spans="1:9" x14ac:dyDescent="0.35">
      <c r="A7" s="63">
        <v>3</v>
      </c>
      <c r="B7" s="2">
        <v>91</v>
      </c>
      <c r="C7" s="12"/>
      <c r="D7">
        <v>50</v>
      </c>
      <c r="E7" s="46"/>
      <c r="F7" s="105" t="s">
        <v>127</v>
      </c>
      <c r="G7" s="104">
        <v>17</v>
      </c>
      <c r="H7">
        <f>H6+G7</f>
        <v>29</v>
      </c>
      <c r="I7" t="s">
        <v>135</v>
      </c>
    </row>
    <row r="8" spans="1:9" x14ac:dyDescent="0.35">
      <c r="A8" s="63">
        <v>4</v>
      </c>
      <c r="B8" s="2">
        <v>70</v>
      </c>
      <c r="C8" s="12"/>
      <c r="D8">
        <v>70</v>
      </c>
      <c r="E8" s="46"/>
      <c r="F8" s="100" t="s">
        <v>128</v>
      </c>
      <c r="G8" s="101">
        <v>2</v>
      </c>
      <c r="H8" s="106">
        <f t="shared" ref="H8:H15" si="0">H7+G8</f>
        <v>31</v>
      </c>
      <c r="I8" t="s">
        <v>136</v>
      </c>
    </row>
    <row r="9" spans="1:9" x14ac:dyDescent="0.35">
      <c r="A9" s="63">
        <v>5</v>
      </c>
      <c r="B9" s="2">
        <v>140</v>
      </c>
      <c r="C9" s="12"/>
      <c r="D9">
        <v>90</v>
      </c>
      <c r="E9" s="46"/>
      <c r="F9" s="100" t="s">
        <v>129</v>
      </c>
      <c r="G9" s="101">
        <v>3</v>
      </c>
      <c r="H9">
        <f t="shared" si="0"/>
        <v>34</v>
      </c>
    </row>
    <row r="10" spans="1:9" x14ac:dyDescent="0.35">
      <c r="A10" s="63">
        <v>6</v>
      </c>
      <c r="B10" s="2">
        <v>30</v>
      </c>
      <c r="C10" s="12"/>
      <c r="D10">
        <v>110</v>
      </c>
      <c r="E10" s="46"/>
      <c r="F10" s="100" t="s">
        <v>130</v>
      </c>
      <c r="G10" s="101">
        <v>5</v>
      </c>
      <c r="H10">
        <f t="shared" si="0"/>
        <v>39</v>
      </c>
    </row>
    <row r="11" spans="1:9" x14ac:dyDescent="0.35">
      <c r="A11" s="63">
        <v>7</v>
      </c>
      <c r="B11" s="2">
        <v>129</v>
      </c>
      <c r="C11" s="12"/>
      <c r="D11">
        <v>130</v>
      </c>
      <c r="E11" s="46"/>
      <c r="F11" s="100" t="s">
        <v>131</v>
      </c>
      <c r="G11" s="101">
        <v>2</v>
      </c>
      <c r="H11">
        <f t="shared" si="0"/>
        <v>41</v>
      </c>
    </row>
    <row r="12" spans="1:9" x14ac:dyDescent="0.35">
      <c r="A12" s="63">
        <v>8</v>
      </c>
      <c r="B12" s="2">
        <v>84</v>
      </c>
      <c r="C12" s="12"/>
      <c r="D12">
        <v>150</v>
      </c>
      <c r="E12" s="46"/>
      <c r="F12" s="100" t="s">
        <v>132</v>
      </c>
      <c r="G12" s="101">
        <v>2</v>
      </c>
      <c r="H12">
        <f t="shared" si="0"/>
        <v>43</v>
      </c>
    </row>
    <row r="13" spans="1:9" x14ac:dyDescent="0.35">
      <c r="A13" s="63">
        <v>9</v>
      </c>
      <c r="B13" s="2">
        <v>88</v>
      </c>
      <c r="C13" s="12"/>
      <c r="D13">
        <v>170</v>
      </c>
      <c r="E13" s="46"/>
      <c r="F13" s="100" t="s">
        <v>133</v>
      </c>
      <c r="G13" s="101">
        <v>4</v>
      </c>
      <c r="H13">
        <f t="shared" si="0"/>
        <v>47</v>
      </c>
    </row>
    <row r="14" spans="1:9" x14ac:dyDescent="0.35">
      <c r="A14" s="63">
        <v>10</v>
      </c>
      <c r="B14" s="2">
        <v>133</v>
      </c>
      <c r="C14" s="12"/>
      <c r="E14" s="46"/>
      <c r="F14" s="100" t="s">
        <v>134</v>
      </c>
      <c r="G14" s="101">
        <v>1</v>
      </c>
      <c r="H14">
        <f t="shared" si="0"/>
        <v>48</v>
      </c>
    </row>
    <row r="15" spans="1:9" ht="15" thickBot="1" x14ac:dyDescent="0.4">
      <c r="A15" s="63">
        <v>11</v>
      </c>
      <c r="B15" s="2">
        <v>52</v>
      </c>
      <c r="C15" s="12"/>
      <c r="F15" s="102" t="s">
        <v>124</v>
      </c>
      <c r="G15" s="102">
        <v>0</v>
      </c>
      <c r="H15">
        <f t="shared" si="0"/>
        <v>48</v>
      </c>
    </row>
    <row r="16" spans="1:9" x14ac:dyDescent="0.35">
      <c r="A16" s="63">
        <v>12</v>
      </c>
      <c r="B16" s="2">
        <v>108</v>
      </c>
      <c r="C16" s="12"/>
    </row>
    <row r="17" spans="1:4" x14ac:dyDescent="0.35">
      <c r="A17" s="63">
        <v>13</v>
      </c>
      <c r="B17" s="2">
        <v>152</v>
      </c>
      <c r="C17" s="12"/>
    </row>
    <row r="18" spans="1:4" x14ac:dyDescent="0.35">
      <c r="A18" s="63">
        <v>14</v>
      </c>
      <c r="B18" s="2">
        <v>8</v>
      </c>
      <c r="C18" s="12"/>
      <c r="D18" s="45"/>
    </row>
    <row r="19" spans="1:4" x14ac:dyDescent="0.35">
      <c r="A19" s="63">
        <v>15</v>
      </c>
      <c r="B19" s="2">
        <v>127</v>
      </c>
      <c r="D19" s="44"/>
    </row>
    <row r="20" spans="1:4" x14ac:dyDescent="0.35">
      <c r="A20" s="63">
        <v>16</v>
      </c>
      <c r="B20" s="2">
        <v>82</v>
      </c>
      <c r="D20" s="44"/>
    </row>
    <row r="21" spans="1:4" x14ac:dyDescent="0.35">
      <c r="A21" s="63">
        <v>17</v>
      </c>
      <c r="B21" s="2">
        <v>78</v>
      </c>
      <c r="D21" s="44"/>
    </row>
    <row r="22" spans="1:4" x14ac:dyDescent="0.35">
      <c r="A22" s="63">
        <v>18</v>
      </c>
      <c r="B22" s="2">
        <v>132</v>
      </c>
      <c r="D22" s="44"/>
    </row>
    <row r="23" spans="1:4" x14ac:dyDescent="0.35">
      <c r="A23" s="63">
        <v>19</v>
      </c>
      <c r="B23" s="2">
        <v>16</v>
      </c>
      <c r="D23" s="44"/>
    </row>
    <row r="24" spans="1:4" x14ac:dyDescent="0.35">
      <c r="A24" s="63">
        <v>20</v>
      </c>
      <c r="B24" s="2">
        <v>8</v>
      </c>
      <c r="D24" s="44"/>
    </row>
    <row r="25" spans="1:4" x14ac:dyDescent="0.35">
      <c r="A25" s="63">
        <v>21</v>
      </c>
      <c r="B25" s="2">
        <v>41</v>
      </c>
      <c r="D25" s="44"/>
    </row>
    <row r="26" spans="1:4" x14ac:dyDescent="0.35">
      <c r="A26" s="63">
        <v>22</v>
      </c>
      <c r="B26" s="2">
        <v>18</v>
      </c>
      <c r="D26" s="44"/>
    </row>
    <row r="27" spans="1:4" x14ac:dyDescent="0.35">
      <c r="A27" s="63">
        <v>23</v>
      </c>
      <c r="B27" s="2">
        <v>83</v>
      </c>
      <c r="D27" s="44"/>
    </row>
    <row r="28" spans="1:4" x14ac:dyDescent="0.35">
      <c r="A28" s="63">
        <v>24</v>
      </c>
      <c r="B28" s="2">
        <v>44</v>
      </c>
      <c r="D28" s="44"/>
    </row>
    <row r="29" spans="1:4" x14ac:dyDescent="0.35">
      <c r="B29" s="44"/>
    </row>
    <row r="30" spans="1:4" x14ac:dyDescent="0.35">
      <c r="B30" s="44"/>
    </row>
    <row r="31" spans="1:4" x14ac:dyDescent="0.35">
      <c r="B31" s="44"/>
    </row>
    <row r="32" spans="1:4" x14ac:dyDescent="0.35">
      <c r="B32" s="44"/>
    </row>
    <row r="33" spans="2:2" x14ac:dyDescent="0.35">
      <c r="B33" s="44"/>
    </row>
    <row r="34" spans="2:2" x14ac:dyDescent="0.35">
      <c r="B34" s="44"/>
    </row>
    <row r="35" spans="2:2" x14ac:dyDescent="0.35">
      <c r="B35" s="44"/>
    </row>
    <row r="36" spans="2:2" x14ac:dyDescent="0.35">
      <c r="B36" s="44"/>
    </row>
    <row r="37" spans="2:2" x14ac:dyDescent="0.35">
      <c r="B37" s="44"/>
    </row>
    <row r="38" spans="2:2" x14ac:dyDescent="0.35">
      <c r="B38" s="44"/>
    </row>
    <row r="39" spans="2:2" x14ac:dyDescent="0.35">
      <c r="B39" s="44"/>
    </row>
    <row r="40" spans="2:2" x14ac:dyDescent="0.35">
      <c r="B40" s="44"/>
    </row>
    <row r="41" spans="2:2" x14ac:dyDescent="0.35">
      <c r="B41" s="44"/>
    </row>
    <row r="42" spans="2:2" x14ac:dyDescent="0.35">
      <c r="B42" s="44"/>
    </row>
    <row r="43" spans="2:2" x14ac:dyDescent="0.35">
      <c r="B43" s="44"/>
    </row>
    <row r="44" spans="2:2" x14ac:dyDescent="0.35">
      <c r="B44" s="44"/>
    </row>
    <row r="45" spans="2:2" x14ac:dyDescent="0.35">
      <c r="B45" s="44"/>
    </row>
    <row r="46" spans="2:2" x14ac:dyDescent="0.35">
      <c r="B46" s="44"/>
    </row>
    <row r="47" spans="2:2" x14ac:dyDescent="0.35">
      <c r="B47" s="44"/>
    </row>
    <row r="48" spans="2:2" x14ac:dyDescent="0.35">
      <c r="B48" s="44"/>
    </row>
    <row r="49" spans="2:2" x14ac:dyDescent="0.35">
      <c r="B49" s="44"/>
    </row>
    <row r="50" spans="2:2" x14ac:dyDescent="0.35">
      <c r="B50" s="44"/>
    </row>
    <row r="51" spans="2:2" x14ac:dyDescent="0.35">
      <c r="B51" s="44"/>
    </row>
    <row r="52" spans="2:2" x14ac:dyDescent="0.35">
      <c r="B52" s="44"/>
    </row>
    <row r="53" spans="2:2" x14ac:dyDescent="0.35">
      <c r="B53" s="44"/>
    </row>
    <row r="54" spans="2:2" x14ac:dyDescent="0.35">
      <c r="B54" s="44"/>
    </row>
    <row r="55" spans="2:2" x14ac:dyDescent="0.35">
      <c r="B55" s="44"/>
    </row>
    <row r="56" spans="2:2" x14ac:dyDescent="0.35">
      <c r="B56" s="44"/>
    </row>
    <row r="57" spans="2:2" x14ac:dyDescent="0.35">
      <c r="B57" s="44"/>
    </row>
    <row r="58" spans="2:2" x14ac:dyDescent="0.35">
      <c r="B58" s="44"/>
    </row>
    <row r="59" spans="2:2" x14ac:dyDescent="0.35">
      <c r="B59" s="44"/>
    </row>
    <row r="60" spans="2:2" x14ac:dyDescent="0.35">
      <c r="B60" s="44"/>
    </row>
    <row r="61" spans="2:2" x14ac:dyDescent="0.35">
      <c r="B61" s="44"/>
    </row>
    <row r="62" spans="2:2" x14ac:dyDescent="0.35">
      <c r="B62" s="44"/>
    </row>
    <row r="63" spans="2:2" x14ac:dyDescent="0.35">
      <c r="B63" s="44"/>
    </row>
    <row r="64" spans="2:2" x14ac:dyDescent="0.35">
      <c r="B64" s="44"/>
    </row>
    <row r="65" spans="2:2" x14ac:dyDescent="0.35">
      <c r="B65" s="44"/>
    </row>
    <row r="66" spans="2:2" x14ac:dyDescent="0.35">
      <c r="B66" s="44"/>
    </row>
    <row r="67" spans="2:2" x14ac:dyDescent="0.35">
      <c r="B67" s="44"/>
    </row>
    <row r="68" spans="2:2" x14ac:dyDescent="0.35">
      <c r="B68" s="44"/>
    </row>
    <row r="69" spans="2:2" x14ac:dyDescent="0.35">
      <c r="B69" s="44"/>
    </row>
    <row r="70" spans="2:2" x14ac:dyDescent="0.35">
      <c r="B70" s="44"/>
    </row>
    <row r="71" spans="2:2" x14ac:dyDescent="0.35">
      <c r="B71" s="44"/>
    </row>
    <row r="72" spans="2:2" x14ac:dyDescent="0.35">
      <c r="B72" s="44"/>
    </row>
    <row r="73" spans="2:2" x14ac:dyDescent="0.35">
      <c r="B73" s="44"/>
    </row>
    <row r="74" spans="2:2" x14ac:dyDescent="0.35">
      <c r="B74" s="44"/>
    </row>
    <row r="75" spans="2:2" x14ac:dyDescent="0.35">
      <c r="B75" s="44"/>
    </row>
    <row r="76" spans="2:2" x14ac:dyDescent="0.35">
      <c r="B76" s="44"/>
    </row>
    <row r="77" spans="2:2" x14ac:dyDescent="0.35">
      <c r="B77" s="44"/>
    </row>
    <row r="78" spans="2:2" x14ac:dyDescent="0.35">
      <c r="B78" s="44"/>
    </row>
    <row r="79" spans="2:2" x14ac:dyDescent="0.35">
      <c r="B79" s="44"/>
    </row>
    <row r="80" spans="2:2" x14ac:dyDescent="0.35">
      <c r="B80" s="44"/>
    </row>
    <row r="81" spans="2:2" x14ac:dyDescent="0.35">
      <c r="B81" s="44"/>
    </row>
    <row r="82" spans="2:2" x14ac:dyDescent="0.35">
      <c r="B82" s="44"/>
    </row>
    <row r="83" spans="2:2" x14ac:dyDescent="0.35">
      <c r="B83" s="44"/>
    </row>
    <row r="84" spans="2:2" x14ac:dyDescent="0.35">
      <c r="B84" s="44"/>
    </row>
    <row r="85" spans="2:2" x14ac:dyDescent="0.35">
      <c r="B85" s="44"/>
    </row>
    <row r="86" spans="2:2" x14ac:dyDescent="0.35">
      <c r="B86" s="44"/>
    </row>
    <row r="87" spans="2:2" x14ac:dyDescent="0.35">
      <c r="B87" s="44"/>
    </row>
    <row r="88" spans="2:2" x14ac:dyDescent="0.35">
      <c r="B88" s="44"/>
    </row>
    <row r="89" spans="2:2" x14ac:dyDescent="0.35">
      <c r="B89" s="44"/>
    </row>
    <row r="90" spans="2:2" x14ac:dyDescent="0.35">
      <c r="B90" s="44"/>
    </row>
    <row r="91" spans="2:2" x14ac:dyDescent="0.35">
      <c r="B91" s="44"/>
    </row>
    <row r="92" spans="2:2" x14ac:dyDescent="0.35">
      <c r="B92" s="44"/>
    </row>
    <row r="93" spans="2:2" x14ac:dyDescent="0.35">
      <c r="B93" s="44"/>
    </row>
    <row r="94" spans="2:2" x14ac:dyDescent="0.35">
      <c r="B94" s="44"/>
    </row>
    <row r="95" spans="2:2" x14ac:dyDescent="0.35">
      <c r="B95" s="44"/>
    </row>
    <row r="96" spans="2:2" x14ac:dyDescent="0.35">
      <c r="B96" s="44"/>
    </row>
    <row r="97" spans="2:4" x14ac:dyDescent="0.35">
      <c r="B97" s="44"/>
    </row>
    <row r="98" spans="2:4" x14ac:dyDescent="0.35">
      <c r="B98" s="44"/>
    </row>
    <row r="99" spans="2:4" x14ac:dyDescent="0.35">
      <c r="B99" s="44"/>
    </row>
    <row r="100" spans="2:4" x14ac:dyDescent="0.35">
      <c r="B100" s="44"/>
    </row>
    <row r="101" spans="2:4" x14ac:dyDescent="0.35">
      <c r="B101" s="44"/>
    </row>
    <row r="102" spans="2:4" x14ac:dyDescent="0.35">
      <c r="B102" s="44"/>
    </row>
    <row r="103" spans="2:4" x14ac:dyDescent="0.35">
      <c r="B103" s="44"/>
    </row>
    <row r="104" spans="2:4" x14ac:dyDescent="0.35">
      <c r="B104" s="44"/>
    </row>
    <row r="105" spans="2:4" x14ac:dyDescent="0.35">
      <c r="D105" s="44"/>
    </row>
    <row r="106" spans="2:4" x14ac:dyDescent="0.35">
      <c r="D106" s="44"/>
    </row>
    <row r="107" spans="2:4" x14ac:dyDescent="0.35">
      <c r="D107" s="44"/>
    </row>
    <row r="108" spans="2:4" x14ac:dyDescent="0.35">
      <c r="D108" s="44"/>
    </row>
    <row r="109" spans="2:4" x14ac:dyDescent="0.35">
      <c r="D109" s="44"/>
    </row>
    <row r="110" spans="2:4" x14ac:dyDescent="0.35">
      <c r="D110" s="44"/>
    </row>
    <row r="111" spans="2:4" x14ac:dyDescent="0.35">
      <c r="D111" s="44"/>
    </row>
    <row r="112" spans="2:4" x14ac:dyDescent="0.35">
      <c r="D112" s="44"/>
    </row>
    <row r="113" spans="4:4" x14ac:dyDescent="0.35">
      <c r="D113" s="44"/>
    </row>
    <row r="114" spans="4:4" x14ac:dyDescent="0.35">
      <c r="D114" s="44"/>
    </row>
    <row r="115" spans="4:4" x14ac:dyDescent="0.35">
      <c r="D115" s="44"/>
    </row>
    <row r="116" spans="4:4" x14ac:dyDescent="0.35">
      <c r="D116" s="44"/>
    </row>
    <row r="117" spans="4:4" x14ac:dyDescent="0.35">
      <c r="D117" s="44"/>
    </row>
    <row r="118" spans="4:4" x14ac:dyDescent="0.35">
      <c r="D118" s="44"/>
    </row>
  </sheetData>
  <sortState xmlns:xlrd2="http://schemas.microsoft.com/office/spreadsheetml/2017/richdata2" ref="F6:F14">
    <sortCondition ref="F6"/>
  </sortState>
  <pageMargins left="0.7" right="0.7" top="0.75" bottom="0.75" header="0.3" footer="0.3"/>
  <pageSetup paperSize="9" orientation="portrait" horizontalDpi="4294967294"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4C4B-29BD-42E9-ADEC-DB3BD1566B6E}">
  <dimension ref="A1:I24"/>
  <sheetViews>
    <sheetView zoomScaleNormal="100" workbookViewId="0">
      <selection activeCell="E14" sqref="E14"/>
    </sheetView>
  </sheetViews>
  <sheetFormatPr defaultRowHeight="14.5" x14ac:dyDescent="0.35"/>
  <cols>
    <col min="1" max="1" width="24.26953125" customWidth="1"/>
    <col min="2" max="2" width="13" customWidth="1"/>
    <col min="3" max="3" width="12.453125" customWidth="1"/>
    <col min="4" max="4" width="14.453125" customWidth="1"/>
    <col min="5" max="5" width="27.08984375" bestFit="1" customWidth="1"/>
    <col min="6" max="6" width="15.26953125" bestFit="1" customWidth="1"/>
    <col min="7" max="7" width="11.81640625" bestFit="1" customWidth="1"/>
    <col min="8" max="8" width="7.453125" bestFit="1" customWidth="1"/>
    <col min="9" max="9" width="11.81640625" bestFit="1" customWidth="1"/>
    <col min="10" max="17" width="3.81640625" bestFit="1" customWidth="1"/>
    <col min="18" max="18" width="10.7265625" bestFit="1" customWidth="1"/>
    <col min="19" max="29" width="3.81640625" bestFit="1" customWidth="1"/>
    <col min="30" max="30" width="28.7265625" bestFit="1" customWidth="1"/>
    <col min="31" max="31" width="25.81640625" bestFit="1" customWidth="1"/>
  </cols>
  <sheetData>
    <row r="1" spans="1:9" x14ac:dyDescent="0.35">
      <c r="A1" t="s">
        <v>1</v>
      </c>
    </row>
    <row r="4" spans="1:9" ht="29.5" thickBot="1" x14ac:dyDescent="0.4">
      <c r="A4" s="62" t="s">
        <v>108</v>
      </c>
      <c r="B4" s="10" t="s">
        <v>23</v>
      </c>
      <c r="C4" s="10" t="s">
        <v>92</v>
      </c>
      <c r="E4" s="20"/>
      <c r="F4" s="41"/>
    </row>
    <row r="5" spans="1:9" x14ac:dyDescent="0.35">
      <c r="A5" s="9">
        <v>1</v>
      </c>
      <c r="B5" s="8">
        <v>29</v>
      </c>
      <c r="C5" s="8">
        <v>165</v>
      </c>
      <c r="D5" s="40"/>
      <c r="E5" s="98" t="s">
        <v>145</v>
      </c>
      <c r="F5" s="98" t="s">
        <v>92</v>
      </c>
    </row>
    <row r="6" spans="1:9" x14ac:dyDescent="0.35">
      <c r="A6" s="6">
        <v>2</v>
      </c>
      <c r="B6" s="7">
        <v>34</v>
      </c>
      <c r="C6" s="7">
        <v>220</v>
      </c>
      <c r="D6" s="12"/>
      <c r="E6" s="98" t="s">
        <v>146</v>
      </c>
      <c r="F6" s="107" t="s">
        <v>142</v>
      </c>
      <c r="G6" s="107" t="s">
        <v>143</v>
      </c>
      <c r="H6" s="107" t="s">
        <v>144</v>
      </c>
      <c r="I6" s="107" t="s">
        <v>123</v>
      </c>
    </row>
    <row r="7" spans="1:9" x14ac:dyDescent="0.35">
      <c r="A7" s="6">
        <v>3</v>
      </c>
      <c r="B7" s="7">
        <v>51</v>
      </c>
      <c r="C7" s="7">
        <v>330</v>
      </c>
      <c r="D7" s="12"/>
      <c r="E7" s="38" t="s">
        <v>137</v>
      </c>
      <c r="F7" s="108">
        <v>26.666666666666668</v>
      </c>
      <c r="G7" s="99"/>
      <c r="H7" s="99"/>
      <c r="I7" s="99">
        <v>26.666666666666668</v>
      </c>
    </row>
    <row r="8" spans="1:9" x14ac:dyDescent="0.35">
      <c r="A8" s="6">
        <v>4</v>
      </c>
      <c r="B8" s="7">
        <v>46</v>
      </c>
      <c r="C8" s="7">
        <v>275</v>
      </c>
      <c r="D8" s="12"/>
      <c r="E8" s="38" t="s">
        <v>138</v>
      </c>
      <c r="F8" s="99">
        <v>36.5</v>
      </c>
      <c r="G8" s="99"/>
      <c r="H8" s="99"/>
      <c r="I8" s="99">
        <v>36.5</v>
      </c>
    </row>
    <row r="9" spans="1:9" x14ac:dyDescent="0.35">
      <c r="A9" s="9">
        <v>5</v>
      </c>
      <c r="B9" s="7">
        <v>39</v>
      </c>
      <c r="C9" s="7">
        <v>245</v>
      </c>
      <c r="D9" s="12"/>
      <c r="E9" s="38" t="s">
        <v>139</v>
      </c>
      <c r="F9" s="99">
        <v>46</v>
      </c>
      <c r="G9" s="99">
        <v>49.75</v>
      </c>
      <c r="H9" s="99"/>
      <c r="I9" s="99">
        <v>48.5</v>
      </c>
    </row>
    <row r="10" spans="1:9" x14ac:dyDescent="0.35">
      <c r="A10" s="6">
        <v>6</v>
      </c>
      <c r="B10" s="7">
        <v>22</v>
      </c>
      <c r="C10" s="7">
        <v>110</v>
      </c>
      <c r="D10" s="12"/>
      <c r="E10" s="38" t="s">
        <v>140</v>
      </c>
      <c r="F10" s="99"/>
      <c r="G10" s="99">
        <v>56</v>
      </c>
      <c r="H10" s="99"/>
      <c r="I10" s="99">
        <v>56</v>
      </c>
    </row>
    <row r="11" spans="1:9" x14ac:dyDescent="0.35">
      <c r="A11" s="6">
        <v>7</v>
      </c>
      <c r="B11" s="7">
        <v>56</v>
      </c>
      <c r="C11" s="7">
        <v>385</v>
      </c>
      <c r="D11" s="12"/>
      <c r="E11" s="38" t="s">
        <v>141</v>
      </c>
      <c r="F11" s="99"/>
      <c r="G11" s="99">
        <v>62</v>
      </c>
      <c r="H11" s="99">
        <v>65</v>
      </c>
      <c r="I11" s="99">
        <v>64</v>
      </c>
    </row>
    <row r="12" spans="1:9" x14ac:dyDescent="0.35">
      <c r="A12" s="6">
        <v>8</v>
      </c>
      <c r="B12" s="7">
        <v>51</v>
      </c>
      <c r="C12" s="7">
        <v>355</v>
      </c>
      <c r="D12" s="12"/>
      <c r="E12" s="38" t="s">
        <v>123</v>
      </c>
      <c r="F12" s="99">
        <v>35.545454545454547</v>
      </c>
      <c r="G12" s="99">
        <v>53.285714285714285</v>
      </c>
      <c r="H12" s="99">
        <v>65</v>
      </c>
      <c r="I12" s="99">
        <v>44.7</v>
      </c>
    </row>
    <row r="13" spans="1:9" x14ac:dyDescent="0.35">
      <c r="A13" s="9">
        <v>9</v>
      </c>
      <c r="B13" s="7">
        <v>34</v>
      </c>
      <c r="C13" s="7">
        <v>192</v>
      </c>
      <c r="D13" s="12"/>
    </row>
    <row r="14" spans="1:9" x14ac:dyDescent="0.35">
      <c r="A14" s="6">
        <v>10</v>
      </c>
      <c r="B14" s="7">
        <v>29</v>
      </c>
      <c r="C14" s="7">
        <v>165</v>
      </c>
      <c r="D14" s="12"/>
      <c r="E14" s="38" t="s">
        <v>147</v>
      </c>
    </row>
    <row r="15" spans="1:9" x14ac:dyDescent="0.35">
      <c r="A15" s="6">
        <v>11</v>
      </c>
      <c r="B15" s="7">
        <v>62</v>
      </c>
      <c r="C15" s="7">
        <v>413</v>
      </c>
    </row>
    <row r="16" spans="1:9" x14ac:dyDescent="0.35">
      <c r="A16" s="6">
        <v>12</v>
      </c>
      <c r="B16" s="7">
        <v>34</v>
      </c>
      <c r="C16" s="7">
        <v>203</v>
      </c>
      <c r="D16" s="39"/>
    </row>
    <row r="17" spans="1:8" x14ac:dyDescent="0.35">
      <c r="A17" s="9">
        <v>13</v>
      </c>
      <c r="B17" s="7">
        <v>46</v>
      </c>
      <c r="C17" s="7">
        <v>245</v>
      </c>
      <c r="D17" s="39"/>
    </row>
    <row r="18" spans="1:8" x14ac:dyDescent="0.35">
      <c r="A18" s="6">
        <v>14</v>
      </c>
      <c r="B18" s="7">
        <v>51</v>
      </c>
      <c r="C18" s="7">
        <v>301</v>
      </c>
      <c r="D18" s="39"/>
      <c r="H18" s="38"/>
    </row>
    <row r="19" spans="1:8" x14ac:dyDescent="0.35">
      <c r="A19" s="6">
        <v>15</v>
      </c>
      <c r="B19" s="7">
        <v>39</v>
      </c>
      <c r="C19" s="7">
        <v>220</v>
      </c>
      <c r="H19" s="38"/>
    </row>
    <row r="20" spans="1:8" x14ac:dyDescent="0.35">
      <c r="A20" s="6">
        <v>16</v>
      </c>
      <c r="B20" s="7">
        <v>56</v>
      </c>
      <c r="C20" s="7">
        <v>355</v>
      </c>
    </row>
    <row r="21" spans="1:8" x14ac:dyDescent="0.35">
      <c r="A21" s="9">
        <v>17</v>
      </c>
      <c r="B21" s="7">
        <v>62</v>
      </c>
      <c r="C21" s="7">
        <v>385</v>
      </c>
    </row>
    <row r="22" spans="1:8" x14ac:dyDescent="0.35">
      <c r="A22" s="6">
        <v>18</v>
      </c>
      <c r="B22" s="7">
        <v>68</v>
      </c>
      <c r="C22" s="7">
        <v>413</v>
      </c>
    </row>
    <row r="23" spans="1:8" x14ac:dyDescent="0.35">
      <c r="A23" s="6">
        <v>19</v>
      </c>
      <c r="B23" s="7">
        <v>39</v>
      </c>
      <c r="C23" s="7">
        <v>220</v>
      </c>
    </row>
    <row r="24" spans="1:8" x14ac:dyDescent="0.35">
      <c r="A24" s="6">
        <v>20</v>
      </c>
      <c r="B24" s="7">
        <v>46</v>
      </c>
      <c r="C24" s="7">
        <v>245</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083DF-709B-4E87-9F6C-C4A9E73857AA}">
  <dimension ref="A1:P19"/>
  <sheetViews>
    <sheetView workbookViewId="0"/>
  </sheetViews>
  <sheetFormatPr defaultColWidth="9.1796875" defaultRowHeight="14.5" x14ac:dyDescent="0.35"/>
  <cols>
    <col min="1" max="1" width="9.1796875" style="23"/>
    <col min="2" max="2" width="16" style="23" customWidth="1"/>
    <col min="3" max="3" width="11.1796875" style="23" customWidth="1"/>
    <col min="4" max="4" width="11.1796875" style="23" bestFit="1" customWidth="1"/>
    <col min="5" max="16384" width="9.1796875" style="23"/>
  </cols>
  <sheetData>
    <row r="1" spans="1:16" x14ac:dyDescent="0.35">
      <c r="A1" t="s">
        <v>1</v>
      </c>
      <c r="B1" s="58" t="s">
        <v>21</v>
      </c>
    </row>
    <row r="3" spans="1:16" x14ac:dyDescent="0.35">
      <c r="A3" s="20"/>
      <c r="B3"/>
      <c r="C3" s="35"/>
      <c r="D3" s="26"/>
      <c r="E3" s="26"/>
    </row>
    <row r="4" spans="1:16" ht="29" x14ac:dyDescent="0.35">
      <c r="A4" s="64" t="s">
        <v>2</v>
      </c>
      <c r="B4" s="64" t="s">
        <v>93</v>
      </c>
    </row>
    <row r="5" spans="1:16" x14ac:dyDescent="0.35">
      <c r="A5" s="73">
        <v>2013</v>
      </c>
      <c r="B5" s="73">
        <v>210</v>
      </c>
    </row>
    <row r="6" spans="1:16" x14ac:dyDescent="0.35">
      <c r="A6" s="73">
        <v>2014</v>
      </c>
      <c r="B6" s="73">
        <v>245</v>
      </c>
    </row>
    <row r="7" spans="1:16" x14ac:dyDescent="0.35">
      <c r="A7" s="73">
        <v>2015</v>
      </c>
      <c r="B7" s="73">
        <v>280</v>
      </c>
    </row>
    <row r="8" spans="1:16" x14ac:dyDescent="0.35">
      <c r="A8" s="73">
        <v>2016</v>
      </c>
      <c r="B8" s="73">
        <v>320</v>
      </c>
    </row>
    <row r="9" spans="1:16" x14ac:dyDescent="0.35">
      <c r="A9" s="73">
        <v>2017</v>
      </c>
      <c r="B9" s="73">
        <v>365</v>
      </c>
    </row>
    <row r="10" spans="1:16" x14ac:dyDescent="0.35">
      <c r="A10" s="73">
        <v>2018</v>
      </c>
      <c r="B10" s="73">
        <v>410</v>
      </c>
    </row>
    <row r="11" spans="1:16" x14ac:dyDescent="0.35">
      <c r="A11" s="73">
        <v>2019</v>
      </c>
      <c r="B11" s="73">
        <v>460</v>
      </c>
      <c r="E11"/>
    </row>
    <row r="12" spans="1:16" x14ac:dyDescent="0.35">
      <c r="A12"/>
      <c r="C12" s="19"/>
      <c r="D12" s="19"/>
    </row>
    <row r="13" spans="1:16" x14ac:dyDescent="0.35">
      <c r="A13" s="32"/>
      <c r="C13"/>
      <c r="D13" s="34"/>
      <c r="E13"/>
      <c r="P13" s="19"/>
    </row>
    <row r="15" spans="1:16" x14ac:dyDescent="0.35">
      <c r="A15"/>
      <c r="C15" s="19"/>
      <c r="D15" s="19"/>
    </row>
    <row r="16" spans="1:16" x14ac:dyDescent="0.35">
      <c r="D16" s="33"/>
      <c r="E16"/>
      <c r="P16" s="19"/>
    </row>
    <row r="17" spans="1:2" x14ac:dyDescent="0.35">
      <c r="A17"/>
    </row>
    <row r="18" spans="1:2" x14ac:dyDescent="0.35">
      <c r="A18" s="32"/>
      <c r="B18"/>
    </row>
    <row r="19" spans="1:2" x14ac:dyDescent="0.35">
      <c r="A19" s="2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workbookViewId="0"/>
  </sheetViews>
  <sheetFormatPr defaultRowHeight="14.5" x14ac:dyDescent="0.35"/>
  <cols>
    <col min="1" max="1" width="27.54296875" bestFit="1" customWidth="1"/>
    <col min="2" max="2" width="15.81640625" customWidth="1"/>
  </cols>
  <sheetData>
    <row r="1" spans="1:12" x14ac:dyDescent="0.35">
      <c r="A1" t="s">
        <v>18</v>
      </c>
    </row>
    <row r="4" spans="1:12" x14ac:dyDescent="0.35">
      <c r="A4" s="20"/>
    </row>
    <row r="5" spans="1:12" ht="29.5" thickBot="1" x14ac:dyDescent="0.4">
      <c r="A5" s="10" t="s">
        <v>24</v>
      </c>
      <c r="B5" s="10" t="s">
        <v>45</v>
      </c>
    </row>
    <row r="6" spans="1:12" x14ac:dyDescent="0.35">
      <c r="A6" s="9" t="s">
        <v>25</v>
      </c>
      <c r="B6" s="4">
        <v>720</v>
      </c>
    </row>
    <row r="7" spans="1:12" x14ac:dyDescent="0.35">
      <c r="A7" s="6" t="s">
        <v>26</v>
      </c>
      <c r="B7" s="2">
        <v>680</v>
      </c>
      <c r="D7" s="37"/>
      <c r="L7" s="12"/>
    </row>
    <row r="8" spans="1:12" x14ac:dyDescent="0.35">
      <c r="A8" s="6" t="s">
        <v>27</v>
      </c>
      <c r="B8" s="2">
        <v>650</v>
      </c>
    </row>
    <row r="9" spans="1:12" x14ac:dyDescent="0.35">
      <c r="A9" s="6" t="s">
        <v>28</v>
      </c>
      <c r="B9" s="2">
        <v>600</v>
      </c>
    </row>
    <row r="10" spans="1:12" x14ac:dyDescent="0.35">
      <c r="A10" s="6" t="s">
        <v>29</v>
      </c>
      <c r="B10" s="2">
        <v>580</v>
      </c>
      <c r="D10" s="37"/>
      <c r="L10" s="12"/>
    </row>
    <row r="11" spans="1:12" x14ac:dyDescent="0.35">
      <c r="A11" s="6" t="s">
        <v>30</v>
      </c>
      <c r="B11" s="2">
        <v>560</v>
      </c>
      <c r="D11" s="37"/>
    </row>
    <row r="12" spans="1:12" x14ac:dyDescent="0.35">
      <c r="A12" s="6" t="s">
        <v>31</v>
      </c>
      <c r="B12" s="2">
        <v>530</v>
      </c>
    </row>
    <row r="13" spans="1:12" x14ac:dyDescent="0.35">
      <c r="A13" s="6" t="s">
        <v>32</v>
      </c>
      <c r="B13" s="2">
        <v>500</v>
      </c>
      <c r="D13" s="37"/>
      <c r="L13" s="12"/>
    </row>
    <row r="14" spans="1:12" x14ac:dyDescent="0.35">
      <c r="A14" s="6" t="s">
        <v>33</v>
      </c>
      <c r="B14" s="2">
        <v>470</v>
      </c>
    </row>
    <row r="15" spans="1:12" x14ac:dyDescent="0.35">
      <c r="A15" s="6" t="s">
        <v>34</v>
      </c>
      <c r="B15" s="2">
        <v>450</v>
      </c>
    </row>
    <row r="16" spans="1:12" x14ac:dyDescent="0.35">
      <c r="A16" s="6" t="s">
        <v>35</v>
      </c>
      <c r="B16" s="2">
        <v>430</v>
      </c>
      <c r="D16" s="37"/>
      <c r="L16" s="12"/>
    </row>
    <row r="17" spans="1:12" x14ac:dyDescent="0.35">
      <c r="A17" s="6" t="s">
        <v>36</v>
      </c>
      <c r="B17" s="2">
        <v>410</v>
      </c>
    </row>
    <row r="18" spans="1:12" x14ac:dyDescent="0.35">
      <c r="A18" s="6" t="s">
        <v>37</v>
      </c>
      <c r="B18" s="2">
        <v>390</v>
      </c>
    </row>
    <row r="19" spans="1:12" x14ac:dyDescent="0.35">
      <c r="A19" s="6" t="s">
        <v>38</v>
      </c>
      <c r="B19" s="2">
        <v>370</v>
      </c>
      <c r="D19" s="37"/>
      <c r="L19" s="12"/>
    </row>
    <row r="20" spans="1:12" x14ac:dyDescent="0.35">
      <c r="A20" s="6" t="s">
        <v>39</v>
      </c>
      <c r="B20" s="2">
        <v>350</v>
      </c>
    </row>
    <row r="21" spans="1:12" x14ac:dyDescent="0.35">
      <c r="A21" s="6" t="s">
        <v>40</v>
      </c>
      <c r="B21" s="2">
        <v>330</v>
      </c>
    </row>
    <row r="22" spans="1:12" x14ac:dyDescent="0.35">
      <c r="A22" s="6" t="s">
        <v>41</v>
      </c>
      <c r="B22" s="2">
        <v>310</v>
      </c>
      <c r="L22" s="12"/>
    </row>
    <row r="23" spans="1:12" x14ac:dyDescent="0.35">
      <c r="A23" s="6" t="s">
        <v>42</v>
      </c>
      <c r="B23" s="2">
        <v>290</v>
      </c>
      <c r="D23" s="36"/>
    </row>
    <row r="24" spans="1:12" x14ac:dyDescent="0.35">
      <c r="A24" s="6" t="s">
        <v>43</v>
      </c>
      <c r="B24" s="2">
        <v>270</v>
      </c>
    </row>
    <row r="25" spans="1:12" x14ac:dyDescent="0.35">
      <c r="A25" s="6" t="s">
        <v>44</v>
      </c>
      <c r="B25" s="2">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4"/>
  <sheetViews>
    <sheetView topLeftCell="C1" workbookViewId="0">
      <selection activeCell="J37" sqref="J37"/>
    </sheetView>
  </sheetViews>
  <sheetFormatPr defaultRowHeight="14.5" x14ac:dyDescent="0.35"/>
  <cols>
    <col min="1" max="1" width="21" customWidth="1"/>
    <col min="2" max="2" width="14.1796875" customWidth="1"/>
    <col min="3" max="7" width="9.81640625" customWidth="1"/>
    <col min="8" max="8" width="6.54296875" customWidth="1"/>
    <col min="9" max="9" width="9.90625" customWidth="1"/>
    <col min="10" max="10" width="5.54296875" customWidth="1"/>
    <col min="11" max="11" width="6.54296875" customWidth="1"/>
    <col min="12" max="15" width="8.1796875" customWidth="1"/>
    <col min="16" max="16" width="11.1796875" bestFit="1" customWidth="1"/>
  </cols>
  <sheetData>
    <row r="1" spans="1:15" x14ac:dyDescent="0.35">
      <c r="A1" s="20" t="s">
        <v>19</v>
      </c>
      <c r="B1" s="21"/>
      <c r="C1" s="19"/>
      <c r="D1" s="12"/>
    </row>
    <row r="2" spans="1:15" x14ac:dyDescent="0.35">
      <c r="A2" s="20"/>
      <c r="B2" s="1"/>
      <c r="C2" s="19"/>
    </row>
    <row r="3" spans="1:15" x14ac:dyDescent="0.35">
      <c r="A3" s="49"/>
      <c r="B3" s="48"/>
      <c r="C3" s="48"/>
      <c r="D3" s="48"/>
      <c r="E3" s="48"/>
      <c r="F3" s="48"/>
      <c r="G3" s="48"/>
      <c r="H3" s="48"/>
      <c r="I3" s="48"/>
      <c r="J3" s="48"/>
      <c r="K3" s="48"/>
      <c r="L3" s="48"/>
      <c r="M3" s="48"/>
    </row>
    <row r="4" spans="1:15" ht="46.5" customHeight="1" thickBot="1" x14ac:dyDescent="0.4">
      <c r="A4" s="50" t="s">
        <v>47</v>
      </c>
      <c r="B4" s="50" t="s">
        <v>46</v>
      </c>
      <c r="C4" s="90" t="s">
        <v>111</v>
      </c>
      <c r="D4" s="91" t="s">
        <v>112</v>
      </c>
      <c r="E4" s="91" t="s">
        <v>113</v>
      </c>
      <c r="F4" s="91" t="s">
        <v>114</v>
      </c>
      <c r="G4" s="91" t="s">
        <v>115</v>
      </c>
      <c r="H4" s="48"/>
      <c r="I4" s="48"/>
      <c r="J4" s="48"/>
      <c r="K4" s="48"/>
      <c r="L4" s="48"/>
    </row>
    <row r="5" spans="1:15" ht="16" thickBot="1" x14ac:dyDescent="0.4">
      <c r="A5" s="65">
        <v>1.4</v>
      </c>
      <c r="B5" s="52">
        <v>70</v>
      </c>
      <c r="C5" s="110">
        <f>A5-$J$9</f>
        <v>-0.78571428571428603</v>
      </c>
      <c r="D5" s="92">
        <f>B5-$J$10</f>
        <v>-23.714285714285708</v>
      </c>
      <c r="E5" s="92">
        <f>C5*D5</f>
        <v>18.632653061224492</v>
      </c>
      <c r="F5" s="110">
        <f>C5^2</f>
        <v>0.61734693877551072</v>
      </c>
      <c r="G5" s="92">
        <f>D5^2</f>
        <v>562.3673469387752</v>
      </c>
      <c r="H5" s="48"/>
      <c r="I5" s="48"/>
      <c r="J5" s="48"/>
      <c r="K5" s="48"/>
      <c r="L5" s="48"/>
    </row>
    <row r="6" spans="1:15" ht="16" thickBot="1" x14ac:dyDescent="0.4">
      <c r="A6" s="66">
        <v>1.5</v>
      </c>
      <c r="B6" s="53">
        <v>73</v>
      </c>
      <c r="C6" s="110">
        <f t="shared" ref="C6:C25" si="0">A6-$J$9</f>
        <v>-0.68571428571428594</v>
      </c>
      <c r="D6" s="92">
        <f t="shared" ref="D6:D25" si="1">B6-$J$10</f>
        <v>-20.714285714285708</v>
      </c>
      <c r="E6" s="92">
        <f t="shared" ref="E6:E25" si="2">C6*D6</f>
        <v>14.204081632653061</v>
      </c>
      <c r="F6" s="110">
        <f t="shared" ref="F6:F25" si="3">C6^2</f>
        <v>0.47020408163265337</v>
      </c>
      <c r="G6" s="92">
        <f t="shared" ref="G6:G25" si="4">D6^2</f>
        <v>429.08163265306098</v>
      </c>
      <c r="H6" s="48"/>
      <c r="I6" s="48"/>
      <c r="J6" s="48"/>
      <c r="K6" s="48"/>
      <c r="L6" s="48"/>
    </row>
    <row r="7" spans="1:15" ht="16" thickBot="1" x14ac:dyDescent="0.4">
      <c r="A7" s="66">
        <v>2</v>
      </c>
      <c r="B7" s="53">
        <v>90</v>
      </c>
      <c r="C7" s="110">
        <f t="shared" si="0"/>
        <v>-0.18571428571428594</v>
      </c>
      <c r="D7" s="92">
        <f t="shared" si="1"/>
        <v>-3.7142857142857082</v>
      </c>
      <c r="E7" s="92">
        <f t="shared" si="2"/>
        <v>0.68979591836734666</v>
      </c>
      <c r="F7" s="110">
        <f t="shared" si="3"/>
        <v>3.4489795918367434E-2</v>
      </c>
      <c r="G7" s="92">
        <f t="shared" si="4"/>
        <v>13.795918367346893</v>
      </c>
      <c r="H7" s="48"/>
      <c r="I7" s="48"/>
      <c r="J7" s="48"/>
      <c r="K7" s="48"/>
      <c r="L7" s="48"/>
    </row>
    <row r="8" spans="1:15" ht="16" thickBot="1" x14ac:dyDescent="0.4">
      <c r="A8" s="66">
        <v>2.1</v>
      </c>
      <c r="B8" s="53">
        <v>95</v>
      </c>
      <c r="C8" s="110">
        <f t="shared" si="0"/>
        <v>-8.5714285714285854E-2</v>
      </c>
      <c r="D8" s="92">
        <f t="shared" si="1"/>
        <v>1.2857142857142918</v>
      </c>
      <c r="E8" s="92">
        <f t="shared" si="2"/>
        <v>-0.11020408163265376</v>
      </c>
      <c r="F8" s="110">
        <f t="shared" si="3"/>
        <v>7.346938775510228E-3</v>
      </c>
      <c r="G8" s="92">
        <f t="shared" si="4"/>
        <v>1.6530612244898115</v>
      </c>
      <c r="H8" s="48"/>
      <c r="I8" s="48"/>
      <c r="J8" s="48"/>
      <c r="K8" s="48"/>
      <c r="L8" s="48"/>
    </row>
    <row r="9" spans="1:15" ht="16" thickBot="1" x14ac:dyDescent="0.4">
      <c r="A9" s="66">
        <v>2.4</v>
      </c>
      <c r="B9" s="53">
        <v>100</v>
      </c>
      <c r="C9" s="110">
        <f t="shared" si="0"/>
        <v>0.21428571428571397</v>
      </c>
      <c r="D9" s="92">
        <f t="shared" si="1"/>
        <v>6.2857142857142918</v>
      </c>
      <c r="E9" s="92">
        <f t="shared" si="2"/>
        <v>1.3469387755102034</v>
      </c>
      <c r="F9" s="110">
        <f t="shared" si="3"/>
        <v>4.5918367346938639E-2</v>
      </c>
      <c r="G9" s="92">
        <f t="shared" si="4"/>
        <v>39.510204081632729</v>
      </c>
      <c r="H9" s="48"/>
      <c r="I9" s="48" t="s">
        <v>148</v>
      </c>
      <c r="J9" s="109">
        <f>AVERAGE(A5:A25)</f>
        <v>2.1857142857142859</v>
      </c>
      <c r="K9" s="48"/>
      <c r="L9" s="48"/>
    </row>
    <row r="10" spans="1:15" ht="16" thickBot="1" x14ac:dyDescent="0.4">
      <c r="A10" s="66">
        <v>1.9</v>
      </c>
      <c r="B10" s="53">
        <v>82</v>
      </c>
      <c r="C10" s="110">
        <f t="shared" si="0"/>
        <v>-0.28571428571428603</v>
      </c>
      <c r="D10" s="92">
        <f t="shared" si="1"/>
        <v>-11.714285714285708</v>
      </c>
      <c r="E10" s="92">
        <f t="shared" si="2"/>
        <v>3.346938775510206</v>
      </c>
      <c r="F10" s="110">
        <f t="shared" si="3"/>
        <v>8.1632653061224678E-2</v>
      </c>
      <c r="G10" s="92">
        <f t="shared" si="4"/>
        <v>137.22448979591823</v>
      </c>
      <c r="H10" s="48"/>
      <c r="I10" s="48" t="s">
        <v>149</v>
      </c>
      <c r="J10" s="48">
        <f>AVERAGE(B5:B25)</f>
        <v>93.714285714285708</v>
      </c>
      <c r="K10" s="48"/>
      <c r="L10" s="48"/>
    </row>
    <row r="11" spans="1:15" ht="16" thickBot="1" x14ac:dyDescent="0.4">
      <c r="A11" s="66">
        <v>2.2000000000000002</v>
      </c>
      <c r="B11" s="53">
        <v>92</v>
      </c>
      <c r="C11" s="110">
        <f t="shared" si="0"/>
        <v>1.4285714285714235E-2</v>
      </c>
      <c r="D11" s="92">
        <f t="shared" si="1"/>
        <v>-1.7142857142857082</v>
      </c>
      <c r="E11" s="92">
        <f t="shared" si="2"/>
        <v>-2.4489795918367172E-2</v>
      </c>
      <c r="F11" s="110">
        <f t="shared" si="3"/>
        <v>2.0408163265305977E-4</v>
      </c>
      <c r="G11" s="92">
        <f t="shared" si="4"/>
        <v>2.9387755102040609</v>
      </c>
      <c r="H11" s="48"/>
      <c r="I11" s="48"/>
      <c r="J11" s="48"/>
      <c r="K11" s="48"/>
      <c r="L11" s="48"/>
    </row>
    <row r="12" spans="1:15" ht="16" thickBot="1" x14ac:dyDescent="0.4">
      <c r="A12" s="65">
        <v>2.6</v>
      </c>
      <c r="B12" s="52">
        <v>105</v>
      </c>
      <c r="C12" s="110">
        <f t="shared" si="0"/>
        <v>0.41428571428571415</v>
      </c>
      <c r="D12" s="92">
        <f t="shared" si="1"/>
        <v>11.285714285714292</v>
      </c>
      <c r="E12" s="92">
        <f t="shared" si="2"/>
        <v>4.6755102040816334</v>
      </c>
      <c r="F12" s="110">
        <f t="shared" si="3"/>
        <v>0.17163265306122438</v>
      </c>
      <c r="G12" s="92">
        <f t="shared" si="4"/>
        <v>127.36734693877565</v>
      </c>
      <c r="H12" s="48"/>
      <c r="I12" s="48" t="s">
        <v>109</v>
      </c>
      <c r="J12" s="48">
        <f>E26/(SQRT(F26)*SQRT(G26))</f>
        <v>0.9900621828030155</v>
      </c>
      <c r="K12" s="48"/>
      <c r="L12" s="48"/>
    </row>
    <row r="13" spans="1:15" ht="16" thickBot="1" x14ac:dyDescent="0.4">
      <c r="A13" s="66">
        <v>2.2999999999999998</v>
      </c>
      <c r="B13" s="53">
        <v>98</v>
      </c>
      <c r="C13" s="110">
        <f t="shared" si="0"/>
        <v>0.11428571428571388</v>
      </c>
      <c r="D13" s="92">
        <f t="shared" si="1"/>
        <v>4.2857142857142918</v>
      </c>
      <c r="E13" s="92">
        <f t="shared" si="2"/>
        <v>0.48979591836734587</v>
      </c>
      <c r="F13" s="110">
        <f t="shared" si="3"/>
        <v>1.3061224489795825E-2</v>
      </c>
      <c r="G13" s="92">
        <f t="shared" si="4"/>
        <v>18.367346938775562</v>
      </c>
      <c r="H13" s="48"/>
      <c r="I13" s="48" t="s">
        <v>6</v>
      </c>
      <c r="J13" s="48">
        <f>PEARSON(A5:A25,B5:B25)</f>
        <v>0.99006218280301539</v>
      </c>
      <c r="K13" s="48"/>
      <c r="L13" s="48"/>
    </row>
    <row r="14" spans="1:15" ht="16" thickBot="1" x14ac:dyDescent="0.4">
      <c r="A14" s="66">
        <v>2</v>
      </c>
      <c r="B14" s="53">
        <v>86</v>
      </c>
      <c r="C14" s="110">
        <f t="shared" si="0"/>
        <v>-0.18571428571428594</v>
      </c>
      <c r="D14" s="92">
        <f t="shared" si="1"/>
        <v>-7.7142857142857082</v>
      </c>
      <c r="E14" s="92">
        <f t="shared" si="2"/>
        <v>1.4326530612244903</v>
      </c>
      <c r="F14" s="110">
        <f t="shared" si="3"/>
        <v>3.4489795918367434E-2</v>
      </c>
      <c r="G14" s="92">
        <f t="shared" si="4"/>
        <v>59.510204081632558</v>
      </c>
      <c r="I14" s="112" t="s">
        <v>150</v>
      </c>
    </row>
    <row r="15" spans="1:15" ht="16" thickBot="1" x14ac:dyDescent="0.4">
      <c r="A15" s="66">
        <v>2.1</v>
      </c>
      <c r="B15" s="53">
        <v>90</v>
      </c>
      <c r="C15" s="110">
        <f t="shared" si="0"/>
        <v>-8.5714285714285854E-2</v>
      </c>
      <c r="D15" s="92">
        <f t="shared" si="1"/>
        <v>-3.7142857142857082</v>
      </c>
      <c r="E15" s="92">
        <f t="shared" si="2"/>
        <v>0.3183673469387755</v>
      </c>
      <c r="F15" s="110">
        <f t="shared" si="3"/>
        <v>7.346938775510228E-3</v>
      </c>
      <c r="G15" s="92">
        <f t="shared" si="4"/>
        <v>13.795918367346893</v>
      </c>
      <c r="I15" s="112" t="s">
        <v>8</v>
      </c>
      <c r="K15" t="s">
        <v>151</v>
      </c>
      <c r="N15" t="s">
        <v>153</v>
      </c>
    </row>
    <row r="16" spans="1:15" ht="16" thickBot="1" x14ac:dyDescent="0.4">
      <c r="A16" s="66">
        <v>1.8</v>
      </c>
      <c r="B16" s="53">
        <v>80</v>
      </c>
      <c r="C16" s="110">
        <f t="shared" si="0"/>
        <v>-0.3857142857142859</v>
      </c>
      <c r="D16" s="92">
        <f t="shared" si="1"/>
        <v>-13.714285714285708</v>
      </c>
      <c r="E16" s="92">
        <f t="shared" si="2"/>
        <v>5.2897959183673473</v>
      </c>
      <c r="F16" s="110">
        <f t="shared" si="3"/>
        <v>0.14877551020408178</v>
      </c>
      <c r="G16" s="92">
        <f t="shared" si="4"/>
        <v>188.08163265306106</v>
      </c>
      <c r="N16" t="s">
        <v>152</v>
      </c>
      <c r="O16" t="s">
        <v>155</v>
      </c>
    </row>
    <row r="17" spans="1:7" ht="16" thickBot="1" x14ac:dyDescent="0.4">
      <c r="A17" s="66">
        <v>2.5</v>
      </c>
      <c r="B17" s="53">
        <v>104</v>
      </c>
      <c r="C17" s="110">
        <f t="shared" si="0"/>
        <v>0.31428571428571406</v>
      </c>
      <c r="D17" s="92">
        <f t="shared" si="1"/>
        <v>10.285714285714292</v>
      </c>
      <c r="E17" s="92">
        <f t="shared" si="2"/>
        <v>3.2326530612244895</v>
      </c>
      <c r="F17" s="110">
        <f t="shared" si="3"/>
        <v>9.8775510204081485E-2</v>
      </c>
      <c r="G17" s="92">
        <f t="shared" si="4"/>
        <v>105.79591836734707</v>
      </c>
    </row>
    <row r="18" spans="1:7" ht="16" thickBot="1" x14ac:dyDescent="0.4">
      <c r="A18" s="66">
        <v>2.7</v>
      </c>
      <c r="B18" s="53">
        <v>110</v>
      </c>
      <c r="C18" s="110">
        <f t="shared" si="0"/>
        <v>0.51428571428571423</v>
      </c>
      <c r="D18" s="92">
        <f t="shared" si="1"/>
        <v>16.285714285714292</v>
      </c>
      <c r="E18" s="92">
        <f t="shared" si="2"/>
        <v>8.3755102040816354</v>
      </c>
      <c r="F18" s="110">
        <f t="shared" si="3"/>
        <v>0.2644897959183673</v>
      </c>
      <c r="G18" s="92">
        <f t="shared" si="4"/>
        <v>265.22448979591854</v>
      </c>
    </row>
    <row r="19" spans="1:7" ht="16" thickBot="1" x14ac:dyDescent="0.4">
      <c r="A19" s="65">
        <v>2.8</v>
      </c>
      <c r="B19" s="52">
        <v>115</v>
      </c>
      <c r="C19" s="110">
        <f t="shared" si="0"/>
        <v>0.61428571428571388</v>
      </c>
      <c r="D19" s="92">
        <f t="shared" si="1"/>
        <v>21.285714285714292</v>
      </c>
      <c r="E19" s="92">
        <f t="shared" si="2"/>
        <v>13.075510204081628</v>
      </c>
      <c r="F19" s="110">
        <f t="shared" si="3"/>
        <v>0.37734693877550973</v>
      </c>
      <c r="G19" s="92">
        <f t="shared" si="4"/>
        <v>453.08163265306149</v>
      </c>
    </row>
    <row r="20" spans="1:7" ht="16" thickBot="1" x14ac:dyDescent="0.4">
      <c r="A20" s="66">
        <v>2.2000000000000002</v>
      </c>
      <c r="B20" s="53">
        <v>94</v>
      </c>
      <c r="C20" s="110">
        <f t="shared" si="0"/>
        <v>1.4285714285714235E-2</v>
      </c>
      <c r="D20" s="92">
        <f t="shared" si="1"/>
        <v>0.2857142857142918</v>
      </c>
      <c r="E20" s="92">
        <f t="shared" si="2"/>
        <v>4.0816326530612968E-3</v>
      </c>
      <c r="F20" s="110">
        <f t="shared" si="3"/>
        <v>2.0408163265305977E-4</v>
      </c>
      <c r="G20" s="92">
        <f t="shared" si="4"/>
        <v>8.1632653061227967E-2</v>
      </c>
    </row>
    <row r="21" spans="1:7" ht="16" thickBot="1" x14ac:dyDescent="0.4">
      <c r="A21" s="66">
        <v>2.4</v>
      </c>
      <c r="B21" s="53">
        <v>100</v>
      </c>
      <c r="C21" s="110">
        <f t="shared" si="0"/>
        <v>0.21428571428571397</v>
      </c>
      <c r="D21" s="92">
        <f t="shared" si="1"/>
        <v>6.2857142857142918</v>
      </c>
      <c r="E21" s="92">
        <f t="shared" si="2"/>
        <v>1.3469387755102034</v>
      </c>
      <c r="F21" s="110">
        <f t="shared" si="3"/>
        <v>4.5918367346938639E-2</v>
      </c>
      <c r="G21" s="92">
        <f t="shared" si="4"/>
        <v>39.510204081632729</v>
      </c>
    </row>
    <row r="22" spans="1:7" ht="16" thickBot="1" x14ac:dyDescent="0.4">
      <c r="A22" s="66">
        <v>2.6</v>
      </c>
      <c r="B22" s="53">
        <v>108</v>
      </c>
      <c r="C22" s="110">
        <f t="shared" si="0"/>
        <v>0.41428571428571415</v>
      </c>
      <c r="D22" s="92">
        <f t="shared" si="1"/>
        <v>14.285714285714292</v>
      </c>
      <c r="E22" s="92">
        <f t="shared" si="2"/>
        <v>5.9183673469387763</v>
      </c>
      <c r="F22" s="110">
        <f t="shared" si="3"/>
        <v>0.17163265306122438</v>
      </c>
      <c r="G22" s="92">
        <f t="shared" si="4"/>
        <v>204.0816326530614</v>
      </c>
    </row>
    <row r="23" spans="1:7" ht="16" thickBot="1" x14ac:dyDescent="0.4">
      <c r="A23" s="66">
        <v>2.1</v>
      </c>
      <c r="B23" s="53">
        <v>92</v>
      </c>
      <c r="C23" s="110">
        <f t="shared" si="0"/>
        <v>-8.5714285714285854E-2</v>
      </c>
      <c r="D23" s="92">
        <f t="shared" si="1"/>
        <v>-1.7142857142857082</v>
      </c>
      <c r="E23" s="92">
        <f t="shared" si="2"/>
        <v>0.14693877551020379</v>
      </c>
      <c r="F23" s="110">
        <f t="shared" si="3"/>
        <v>7.346938775510228E-3</v>
      </c>
      <c r="G23" s="92">
        <f t="shared" si="4"/>
        <v>2.9387755102040609</v>
      </c>
    </row>
    <row r="24" spans="1:7" ht="16" thickBot="1" x14ac:dyDescent="0.4">
      <c r="A24" s="66">
        <v>2</v>
      </c>
      <c r="B24" s="53">
        <v>88</v>
      </c>
      <c r="C24" s="110">
        <f t="shared" si="0"/>
        <v>-0.18571428571428594</v>
      </c>
      <c r="D24" s="92">
        <f t="shared" si="1"/>
        <v>-5.7142857142857082</v>
      </c>
      <c r="E24" s="92">
        <f t="shared" si="2"/>
        <v>1.0612244897959184</v>
      </c>
      <c r="F24" s="110">
        <f t="shared" si="3"/>
        <v>3.4489795918367434E-2</v>
      </c>
      <c r="G24" s="92">
        <f t="shared" si="4"/>
        <v>32.653061224489726</v>
      </c>
    </row>
    <row r="25" spans="1:7" ht="16" thickBot="1" x14ac:dyDescent="0.4">
      <c r="A25" s="66">
        <v>2.2999999999999998</v>
      </c>
      <c r="B25" s="53">
        <v>96</v>
      </c>
      <c r="C25" s="110">
        <f t="shared" si="0"/>
        <v>0.11428571428571388</v>
      </c>
      <c r="D25" s="92">
        <f t="shared" si="1"/>
        <v>2.2857142857142918</v>
      </c>
      <c r="E25" s="92">
        <f t="shared" si="2"/>
        <v>0.26122448979591811</v>
      </c>
      <c r="F25" s="110">
        <f t="shared" si="3"/>
        <v>1.3061224489795825E-2</v>
      </c>
      <c r="G25" s="92">
        <f t="shared" si="4"/>
        <v>5.2244897959183954</v>
      </c>
    </row>
    <row r="26" spans="1:7" x14ac:dyDescent="0.35">
      <c r="E26" s="111">
        <f>SUM(E5:E25)</f>
        <v>83.714285714285708</v>
      </c>
      <c r="F26" s="14">
        <f>SUM(F5:F25)</f>
        <v>2.6457142857142859</v>
      </c>
      <c r="G26" s="111">
        <f>SUM(G5:G25)</f>
        <v>2702.2857142857142</v>
      </c>
    </row>
    <row r="27" spans="1:7" x14ac:dyDescent="0.35">
      <c r="D27" s="12"/>
    </row>
    <row r="28" spans="1:7" x14ac:dyDescent="0.35">
      <c r="D28" s="12"/>
      <c r="E28" s="31"/>
    </row>
    <row r="32" spans="1:7" x14ac:dyDescent="0.35">
      <c r="E32" s="13"/>
    </row>
    <row r="34" spans="4:10" x14ac:dyDescent="0.35">
      <c r="D34" s="12"/>
      <c r="E34" s="30"/>
      <c r="I34" t="s">
        <v>154</v>
      </c>
      <c r="J34">
        <f>43.458*EXP(0.3481*4)</f>
        <v>174.89660214868482</v>
      </c>
    </row>
    <row r="35" spans="4:10" x14ac:dyDescent="0.35">
      <c r="D35" s="12"/>
      <c r="I35" t="s">
        <v>156</v>
      </c>
      <c r="J35" t="s">
        <v>157</v>
      </c>
    </row>
    <row r="36" spans="4:10" x14ac:dyDescent="0.35">
      <c r="I36" t="s">
        <v>158</v>
      </c>
      <c r="J36" t="s">
        <v>159</v>
      </c>
    </row>
    <row r="39" spans="4:10" x14ac:dyDescent="0.35">
      <c r="D39" s="12"/>
    </row>
    <row r="40" spans="4:10" x14ac:dyDescent="0.35">
      <c r="D40" s="12"/>
      <c r="E40" s="22"/>
    </row>
    <row r="44" spans="4:10" x14ac:dyDescent="0.35">
      <c r="D44" s="12"/>
      <c r="E44" s="29"/>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abSelected="1" workbookViewId="0">
      <selection activeCell="D5" sqref="D5"/>
    </sheetView>
  </sheetViews>
  <sheetFormatPr defaultRowHeight="14.5" x14ac:dyDescent="0.35"/>
  <cols>
    <col min="1" max="1" width="22.54296875" customWidth="1"/>
  </cols>
  <sheetData>
    <row r="1" spans="1:4" x14ac:dyDescent="0.35">
      <c r="A1" t="s">
        <v>0</v>
      </c>
    </row>
    <row r="2" spans="1:4" x14ac:dyDescent="0.35">
      <c r="A2" t="s">
        <v>109</v>
      </c>
      <c r="B2" t="s">
        <v>160</v>
      </c>
    </row>
    <row r="3" spans="1:4" x14ac:dyDescent="0.35">
      <c r="A3" t="s">
        <v>6</v>
      </c>
      <c r="B3" t="s">
        <v>161</v>
      </c>
    </row>
    <row r="4" spans="1:4" x14ac:dyDescent="0.35">
      <c r="A4" t="s">
        <v>7</v>
      </c>
      <c r="B4">
        <f>2.3*70^1.12</f>
        <v>268.06347353863345</v>
      </c>
      <c r="D4" t="s">
        <v>162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E79F2E71BF344395DB17DCC8A2F8F6" ma:contentTypeVersion="17" ma:contentTypeDescription="Create a new document." ma:contentTypeScope="" ma:versionID="b5a3af678dbd79e7a5b3ad3f920c17c7">
  <xsd:schema xmlns:xsd="http://www.w3.org/2001/XMLSchema" xmlns:xs="http://www.w3.org/2001/XMLSchema" xmlns:p="http://schemas.microsoft.com/office/2006/metadata/properties" xmlns:ns2="e3c8cc2c-5c83-408e-bac6-930f30c27bcb" xmlns:ns3="d6899c41-1156-4ceb-9314-2043558865ae" targetNamespace="http://schemas.microsoft.com/office/2006/metadata/properties" ma:root="true" ma:fieldsID="c53c985e5ff2b1c8da4a7f3ffbe4e13e" ns2:_="" ns3:_="">
    <xsd:import namespace="e3c8cc2c-5c83-408e-bac6-930f30c27bcb"/>
    <xsd:import namespace="d6899c41-1156-4ceb-9314-2043558865ae"/>
    <xsd:element name="properties">
      <xsd:complexType>
        <xsd:sequence>
          <xsd:element name="documentManagement">
            <xsd:complexType>
              <xsd:all>
                <xsd:element ref="ns2:Smjer" minOccurs="0"/>
                <xsd:element ref="ns2:Semestarbroj" minOccurs="0"/>
                <xsd:element ref="ns2:Semestar" minOccurs="0"/>
                <xsd:element ref="ns2:Obavezni_x002d_Izborni" minOccurs="0"/>
                <xsd:element ref="ns2:Katedra"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8cc2c-5c83-408e-bac6-930f30c27bcb" elementFormDefault="qualified">
    <xsd:import namespace="http://schemas.microsoft.com/office/2006/documentManagement/types"/>
    <xsd:import namespace="http://schemas.microsoft.com/office/infopath/2007/PartnerControls"/>
    <xsd:element name="Smjer" ma:index="8" nillable="true" ma:displayName="Smjer" ma:format="Dropdown" ma:internalName="Smjer">
      <xsd:simpleType>
        <xsd:restriction base="dms:Text">
          <xsd:maxLength value="255"/>
        </xsd:restriction>
      </xsd:simpleType>
    </xsd:element>
    <xsd:element name="Semestarbroj" ma:index="9" nillable="true" ma:displayName="Semestar broj" ma:format="Dropdown" ma:internalName="Semestarbroj" ma:percentage="FALSE">
      <xsd:simpleType>
        <xsd:restriction base="dms:Number"/>
      </xsd:simpleType>
    </xsd:element>
    <xsd:element name="Semestar" ma:index="10" nillable="true" ma:displayName="Semestar" ma:format="Dropdown" ma:internalName="Semestar">
      <xsd:simpleType>
        <xsd:restriction base="dms:Text">
          <xsd:maxLength value="255"/>
        </xsd:restriction>
      </xsd:simpleType>
    </xsd:element>
    <xsd:element name="Obavezni_x002d_Izborni" ma:index="11" nillable="true" ma:displayName="Obavezni-Izborni" ma:format="Dropdown" ma:internalName="Obavezni_x002d_Izborni">
      <xsd:simpleType>
        <xsd:restriction base="dms:Text">
          <xsd:maxLength value="255"/>
        </xsd:restriction>
      </xsd:simpleType>
    </xsd:element>
    <xsd:element name="Katedra" ma:index="12" nillable="true" ma:displayName="Katedra" ma:format="Dropdown" ma:indexed="true" ma:internalName="Katedra">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1e3eca1-a772-475b-ad39-cfccd29cc76b" ma:termSetId="09814cd3-568e-fe90-9814-8d621ff8fb84" ma:anchorId="fba54fb3-c3e1-fe81-a776-ca4b69148c4d" ma:open="true" ma:isKeyword="false">
      <xsd:complexType>
        <xsd:sequence>
          <xsd:element ref="pc:Terms" minOccurs="0" maxOccurs="1"/>
        </xsd:sequence>
      </xsd:complex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899c41-1156-4ceb-9314-2043558865a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3da5c33-f1f4-487b-9702-cfc9d51b2222}" ma:internalName="TaxCatchAll" ma:showField="CatchAllData" ma:web="d6899c41-1156-4ceb-9314-2043558865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bavezni_x002d_Izborni xmlns="e3c8cc2c-5c83-408e-bac6-930f30c27bcb" xsi:nil="true"/>
    <Smjer xmlns="e3c8cc2c-5c83-408e-bac6-930f30c27bcb" xsi:nil="true"/>
    <lcf76f155ced4ddcb4097134ff3c332f xmlns="e3c8cc2c-5c83-408e-bac6-930f30c27bcb">
      <Terms xmlns="http://schemas.microsoft.com/office/infopath/2007/PartnerControls"/>
    </lcf76f155ced4ddcb4097134ff3c332f>
    <Semestar xmlns="e3c8cc2c-5c83-408e-bac6-930f30c27bcb" xsi:nil="true"/>
    <TaxCatchAll xmlns="d6899c41-1156-4ceb-9314-2043558865ae" xsi:nil="true"/>
    <Katedra xmlns="e3c8cc2c-5c83-408e-bac6-930f30c27bcb" xsi:nil="true"/>
    <Semestarbroj xmlns="e3c8cc2c-5c83-408e-bac6-930f30c27b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53639-0E35-417E-8E6F-365A4A47C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c8cc2c-5c83-408e-bac6-930f30c27bcb"/>
    <ds:schemaRef ds:uri="d6899c41-1156-4ceb-9314-2043558865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D373E2-2B07-4F68-A5F3-A8070C80D153}">
  <ds:schemaRefs>
    <ds:schemaRef ds:uri="http://schemas.microsoft.com/office/2006/metadata/properties"/>
    <ds:schemaRef ds:uri="http://schemas.microsoft.com/office/infopath/2007/PartnerControls"/>
    <ds:schemaRef ds:uri="e3c8cc2c-5c83-408e-bac6-930f30c27bcb"/>
    <ds:schemaRef ds:uri="d6899c41-1156-4ceb-9314-2043558865ae"/>
  </ds:schemaRefs>
</ds:datastoreItem>
</file>

<file path=customXml/itemProps3.xml><?xml version="1.0" encoding="utf-8"?>
<ds:datastoreItem xmlns:ds="http://schemas.openxmlformats.org/officeDocument/2006/customXml" ds:itemID="{9AACA485-376C-45C1-946F-3C9B10B11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 instructions</vt:lpstr>
      <vt:lpstr>formulas</vt:lpstr>
      <vt:lpstr>1lo1</vt:lpstr>
      <vt:lpstr>1lo2</vt:lpstr>
      <vt:lpstr>1lo3</vt:lpstr>
      <vt:lpstr>2lo1</vt:lpstr>
      <vt:lpstr>2lo2</vt:lpstr>
      <vt:lpstr>3lo1</vt:lpstr>
      <vt:lpstr>3lo2</vt:lpstr>
      <vt:lpstr>4lo1</vt:lpstr>
      <vt:lpstr>4lo2</vt:lpstr>
      <vt:lpstr>5lo1</vt:lpstr>
      <vt:lpstr>5lo2</vt:lpstr>
      <vt:lpstr>6lo1</vt:lpstr>
      <vt:lpstr>6lo2</vt:lpstr>
      <vt:lpstr>6lo3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Nađ</dc:creator>
  <cp:lastModifiedBy>Ivan Radojčić | Student</cp:lastModifiedBy>
  <dcterms:created xsi:type="dcterms:W3CDTF">2018-07-18T04:58:41Z</dcterms:created>
  <dcterms:modified xsi:type="dcterms:W3CDTF">2024-09-04T12:24:08Z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0x01010013E79F2E71BF344395DB17DCC8A2F8F6</vt:lpwstr>
  </property>
</Properties>
</file>