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KORISNIK\Documents\EdwardBernays\Analiza Financijskih Izvještaja\GFI\Vježbe\"/>
    </mc:Choice>
  </mc:AlternateContent>
  <xr:revisionPtr revIDLastSave="0" documentId="13_ncr:1_{5B45234C-0063-4996-8792-F3D4860D8367}" xr6:coauthVersionLast="47" xr6:coauthVersionMax="47" xr10:uidLastSave="{00000000-0000-0000-0000-000000000000}"/>
  <bookViews>
    <workbookView xWindow="-108" yWindow="-108" windowWidth="23256" windowHeight="13896" activeTab="1" xr2:uid="{BFFD8595-DBBE-4BA6-A549-991FF03EF159}"/>
  </bookViews>
  <sheets>
    <sheet name="Opći podaci" sheetId="5" r:id="rId1"/>
    <sheet name="Bilanca" sheetId="1" r:id="rId2"/>
    <sheet name="RDG" sheetId="2" r:id="rId3"/>
    <sheet name="NT_IndirektnaMetoda" sheetId="3" r:id="rId4"/>
    <sheet name="Bilješke_2023"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0" i="1" l="1"/>
  <c r="N70" i="1"/>
  <c r="O70" i="1"/>
  <c r="M71" i="1"/>
  <c r="N71" i="1"/>
  <c r="O71" i="1"/>
  <c r="M72" i="1"/>
  <c r="N72" i="1"/>
  <c r="O72" i="1"/>
  <c r="M73" i="1"/>
  <c r="N73" i="1"/>
  <c r="O73" i="1"/>
  <c r="M74" i="1"/>
  <c r="N74" i="1"/>
  <c r="O74" i="1"/>
  <c r="M75" i="1"/>
  <c r="N75" i="1"/>
  <c r="O75" i="1"/>
  <c r="M76" i="1"/>
  <c r="N76" i="1"/>
  <c r="O76" i="1"/>
  <c r="M77" i="1"/>
  <c r="N77" i="1"/>
  <c r="O77" i="1"/>
  <c r="M78" i="1"/>
  <c r="N78" i="1"/>
  <c r="O78" i="1"/>
  <c r="M79" i="1"/>
  <c r="N79" i="1"/>
  <c r="O79" i="1"/>
  <c r="M80" i="1"/>
  <c r="N80" i="1"/>
  <c r="O80" i="1"/>
  <c r="M81" i="1"/>
  <c r="N81" i="1"/>
  <c r="O81" i="1"/>
  <c r="M82" i="1"/>
  <c r="N82" i="1"/>
  <c r="O82" i="1"/>
  <c r="M83" i="1"/>
  <c r="N83" i="1"/>
  <c r="O83" i="1"/>
  <c r="M84" i="1"/>
  <c r="N84" i="1"/>
  <c r="O84" i="1"/>
  <c r="M85" i="1"/>
  <c r="N85" i="1"/>
  <c r="O85" i="1"/>
  <c r="M86" i="1"/>
  <c r="N86" i="1"/>
  <c r="O86" i="1"/>
  <c r="M87" i="1"/>
  <c r="N87" i="1"/>
  <c r="O87" i="1"/>
  <c r="M88" i="1"/>
  <c r="N88" i="1"/>
  <c r="O88" i="1"/>
  <c r="M89" i="1"/>
  <c r="N89" i="1"/>
  <c r="O89" i="1"/>
  <c r="M90" i="1"/>
  <c r="N90" i="1"/>
  <c r="O90" i="1"/>
  <c r="M91" i="1"/>
  <c r="N91" i="1"/>
  <c r="O91" i="1"/>
  <c r="M92" i="1"/>
  <c r="N92" i="1"/>
  <c r="O92" i="1"/>
  <c r="M93" i="1"/>
  <c r="N93" i="1"/>
  <c r="O93" i="1"/>
  <c r="M94" i="1"/>
  <c r="N94" i="1"/>
  <c r="O94" i="1"/>
  <c r="M95" i="1"/>
  <c r="N95" i="1"/>
  <c r="O95" i="1"/>
  <c r="M96" i="1"/>
  <c r="N96" i="1"/>
  <c r="O96" i="1"/>
  <c r="M97" i="1"/>
  <c r="N97" i="1"/>
  <c r="O97" i="1"/>
  <c r="M98" i="1"/>
  <c r="N98" i="1"/>
  <c r="O98" i="1"/>
  <c r="M99" i="1"/>
  <c r="N99" i="1"/>
  <c r="O99" i="1"/>
  <c r="M100" i="1"/>
  <c r="N100" i="1"/>
  <c r="O100" i="1"/>
  <c r="M101" i="1"/>
  <c r="N101" i="1"/>
  <c r="O101" i="1"/>
  <c r="M102" i="1"/>
  <c r="N102" i="1"/>
  <c r="O102" i="1"/>
  <c r="M103" i="1"/>
  <c r="N103" i="1"/>
  <c r="O103" i="1"/>
  <c r="M104" i="1"/>
  <c r="N104" i="1"/>
  <c r="O104" i="1"/>
  <c r="M105" i="1"/>
  <c r="N105" i="1"/>
  <c r="O105" i="1"/>
  <c r="M106" i="1"/>
  <c r="N106" i="1"/>
  <c r="O106" i="1"/>
  <c r="M107" i="1"/>
  <c r="N107" i="1"/>
  <c r="O107" i="1"/>
  <c r="M108" i="1"/>
  <c r="N108" i="1"/>
  <c r="O108" i="1"/>
  <c r="M109" i="1"/>
  <c r="N109" i="1"/>
  <c r="O109" i="1"/>
  <c r="M110" i="1"/>
  <c r="N110" i="1"/>
  <c r="O110" i="1"/>
  <c r="M111" i="1"/>
  <c r="N111" i="1"/>
  <c r="O111" i="1"/>
  <c r="M112" i="1"/>
  <c r="N112" i="1"/>
  <c r="O112" i="1"/>
  <c r="M113" i="1"/>
  <c r="N113" i="1"/>
  <c r="O113" i="1"/>
  <c r="M114" i="1"/>
  <c r="N114" i="1"/>
  <c r="O114" i="1"/>
  <c r="M115" i="1"/>
  <c r="N115" i="1"/>
  <c r="O115" i="1"/>
  <c r="M116" i="1"/>
  <c r="N116" i="1"/>
  <c r="O116" i="1"/>
  <c r="M117" i="1"/>
  <c r="N117" i="1"/>
  <c r="O117" i="1"/>
  <c r="M118" i="1"/>
  <c r="N118" i="1"/>
  <c r="O118" i="1"/>
  <c r="M119" i="1"/>
  <c r="N119" i="1"/>
  <c r="O119" i="1"/>
  <c r="M120" i="1"/>
  <c r="N120" i="1"/>
  <c r="O120" i="1"/>
  <c r="M121" i="1"/>
  <c r="N121" i="1"/>
  <c r="O121" i="1"/>
  <c r="M122" i="1"/>
  <c r="N122" i="1"/>
  <c r="O122" i="1"/>
  <c r="M123" i="1"/>
  <c r="N123" i="1"/>
  <c r="O123" i="1"/>
  <c r="M124" i="1"/>
  <c r="N124" i="1"/>
  <c r="O124" i="1"/>
  <c r="M125" i="1"/>
  <c r="N125" i="1"/>
  <c r="O125" i="1"/>
  <c r="M126" i="1"/>
  <c r="N126" i="1"/>
  <c r="O126" i="1"/>
  <c r="M127" i="1"/>
  <c r="N127" i="1"/>
  <c r="O127" i="1"/>
  <c r="N69" i="1"/>
  <c r="O69" i="1"/>
  <c r="M69" i="1"/>
  <c r="Q55" i="2"/>
  <c r="P55" i="2"/>
  <c r="O55" i="2"/>
  <c r="O43" i="2"/>
  <c r="P43" i="2"/>
  <c r="Q43" i="2"/>
  <c r="O44" i="2"/>
  <c r="P44" i="2"/>
  <c r="Q44" i="2"/>
  <c r="O45" i="2"/>
  <c r="P45" i="2"/>
  <c r="Q45" i="2"/>
  <c r="O46" i="2"/>
  <c r="P46" i="2"/>
  <c r="Q46" i="2"/>
  <c r="O47" i="2"/>
  <c r="P47" i="2"/>
  <c r="Q47" i="2"/>
  <c r="O48" i="2"/>
  <c r="P48" i="2"/>
  <c r="Q48" i="2"/>
  <c r="O49" i="2"/>
  <c r="P49" i="2"/>
  <c r="Q49" i="2"/>
  <c r="Q42" i="2"/>
  <c r="P42" i="2"/>
  <c r="O42" i="2"/>
  <c r="O9" i="2"/>
  <c r="P9" i="2"/>
  <c r="Q9" i="2"/>
  <c r="O10" i="2"/>
  <c r="P10" i="2"/>
  <c r="Q10" i="2"/>
  <c r="O11" i="2"/>
  <c r="P11" i="2"/>
  <c r="Q11" i="2"/>
  <c r="O12" i="2"/>
  <c r="P12" i="2"/>
  <c r="Q12" i="2"/>
  <c r="O13" i="2"/>
  <c r="P13" i="2"/>
  <c r="Q13" i="2"/>
  <c r="O14" i="2"/>
  <c r="P14" i="2"/>
  <c r="Q14" i="2"/>
  <c r="O15" i="2"/>
  <c r="P15" i="2"/>
  <c r="Q15" i="2"/>
  <c r="O16" i="2"/>
  <c r="P16" i="2"/>
  <c r="Q16" i="2"/>
  <c r="O17" i="2"/>
  <c r="P17" i="2"/>
  <c r="Q17" i="2"/>
  <c r="O18" i="2"/>
  <c r="P18" i="2"/>
  <c r="Q18" i="2"/>
  <c r="O19" i="2"/>
  <c r="P19" i="2"/>
  <c r="Q19" i="2"/>
  <c r="O20" i="2"/>
  <c r="P20" i="2"/>
  <c r="Q20" i="2"/>
  <c r="O21" i="2"/>
  <c r="P21" i="2"/>
  <c r="Q21" i="2"/>
  <c r="O22" i="2"/>
  <c r="P22" i="2"/>
  <c r="Q22" i="2"/>
  <c r="O23" i="2"/>
  <c r="P23" i="2"/>
  <c r="Q23" i="2"/>
  <c r="O24" i="2"/>
  <c r="P24" i="2"/>
  <c r="Q24" i="2"/>
  <c r="O25" i="2"/>
  <c r="P25" i="2"/>
  <c r="Q25" i="2"/>
  <c r="O26" i="2"/>
  <c r="P26" i="2"/>
  <c r="Q26" i="2"/>
  <c r="O27" i="2"/>
  <c r="P27" i="2"/>
  <c r="Q27" i="2"/>
  <c r="O28" i="2"/>
  <c r="P28" i="2"/>
  <c r="Q28" i="2"/>
  <c r="O29" i="2"/>
  <c r="P29" i="2"/>
  <c r="Q29" i="2"/>
  <c r="O30" i="2"/>
  <c r="P30" i="2"/>
  <c r="Q30" i="2"/>
  <c r="Q8" i="2"/>
  <c r="P8" i="2"/>
  <c r="O8" i="2"/>
  <c r="K61" i="2"/>
  <c r="K62" i="2"/>
  <c r="L62" i="2"/>
  <c r="K64" i="2"/>
  <c r="K66" i="2"/>
  <c r="K76" i="2"/>
  <c r="L76" i="2"/>
  <c r="K77" i="2"/>
  <c r="K78" i="2"/>
  <c r="O4" i="2"/>
  <c r="P4" i="2"/>
  <c r="Q4" i="2"/>
  <c r="O5" i="2"/>
  <c r="P5" i="2"/>
  <c r="Q5" i="2"/>
  <c r="O7" i="2"/>
  <c r="P7" i="2"/>
  <c r="Q7" i="2"/>
  <c r="O31" i="2"/>
  <c r="P31" i="2"/>
  <c r="Q31" i="2"/>
  <c r="P36" i="2"/>
  <c r="Q36" i="2"/>
  <c r="O37" i="2"/>
  <c r="O38" i="2"/>
  <c r="P38" i="2"/>
  <c r="Q38" i="2"/>
  <c r="P39" i="2"/>
  <c r="Q39" i="2"/>
  <c r="O41" i="2"/>
  <c r="P41" i="2"/>
  <c r="O54" i="2"/>
  <c r="P54" i="2"/>
  <c r="Q54" i="2"/>
  <c r="Q2" i="2"/>
  <c r="P2" i="2"/>
  <c r="O2" i="2"/>
  <c r="L58" i="2"/>
  <c r="K4" i="2"/>
  <c r="L4" i="2"/>
  <c r="K5" i="2"/>
  <c r="L5" i="2"/>
  <c r="K7" i="2"/>
  <c r="L7" i="2"/>
  <c r="K8" i="2"/>
  <c r="L8" i="2"/>
  <c r="K9" i="2"/>
  <c r="L9" i="2"/>
  <c r="K10" i="2"/>
  <c r="L10" i="2"/>
  <c r="K11" i="2"/>
  <c r="L11" i="2"/>
  <c r="K12" i="2"/>
  <c r="L12" i="2"/>
  <c r="K13" i="2"/>
  <c r="L13" i="2"/>
  <c r="K14" i="2"/>
  <c r="L14" i="2"/>
  <c r="K15" i="2"/>
  <c r="L15" i="2"/>
  <c r="K16" i="2"/>
  <c r="L16" i="2"/>
  <c r="K17" i="2"/>
  <c r="L17" i="2"/>
  <c r="K18" i="2"/>
  <c r="L18" i="2"/>
  <c r="K19" i="2"/>
  <c r="L19" i="2"/>
  <c r="K20" i="2"/>
  <c r="L20" i="2"/>
  <c r="K22" i="2"/>
  <c r="L22" i="2"/>
  <c r="K23" i="2"/>
  <c r="L23" i="2"/>
  <c r="K24" i="2"/>
  <c r="L24" i="2"/>
  <c r="K26" i="2"/>
  <c r="K28" i="2"/>
  <c r="L28" i="2"/>
  <c r="K29" i="2"/>
  <c r="L29" i="2"/>
  <c r="K30" i="2"/>
  <c r="L30" i="2"/>
  <c r="K31" i="2"/>
  <c r="L31" i="2"/>
  <c r="L36" i="2"/>
  <c r="K37" i="2"/>
  <c r="K38" i="2"/>
  <c r="L38" i="2"/>
  <c r="L39" i="2"/>
  <c r="K41" i="2"/>
  <c r="L41" i="2"/>
  <c r="K42" i="2"/>
  <c r="L42" i="2"/>
  <c r="K44" i="2"/>
  <c r="L44" i="2"/>
  <c r="K45" i="2"/>
  <c r="L45" i="2"/>
  <c r="K46" i="2"/>
  <c r="L46" i="2"/>
  <c r="K48" i="2"/>
  <c r="L48" i="2"/>
  <c r="K49" i="2"/>
  <c r="L49" i="2"/>
  <c r="K54" i="2"/>
  <c r="L54" i="2"/>
  <c r="K55" i="2"/>
  <c r="L55" i="2"/>
  <c r="K56" i="2"/>
  <c r="L56" i="2"/>
  <c r="K57" i="2"/>
  <c r="K59" i="2"/>
  <c r="K60" i="2"/>
  <c r="L60" i="2"/>
  <c r="L2" i="2"/>
  <c r="K2" i="2"/>
  <c r="O18" i="1"/>
  <c r="M4" i="1"/>
  <c r="N4" i="1"/>
  <c r="O4" i="1"/>
  <c r="N5" i="1"/>
  <c r="O5" i="1"/>
  <c r="N7" i="1"/>
  <c r="O7" i="1"/>
  <c r="M12" i="1"/>
  <c r="N12" i="1"/>
  <c r="O12" i="1"/>
  <c r="M13" i="1"/>
  <c r="N13" i="1"/>
  <c r="O13" i="1"/>
  <c r="M14" i="1"/>
  <c r="N14" i="1"/>
  <c r="O14" i="1"/>
  <c r="M15" i="1"/>
  <c r="N15" i="1"/>
  <c r="O15" i="1"/>
  <c r="M16" i="1"/>
  <c r="N16" i="1"/>
  <c r="O16" i="1"/>
  <c r="M19" i="1"/>
  <c r="M21" i="1"/>
  <c r="N21" i="1"/>
  <c r="O21" i="1"/>
  <c r="M22" i="1"/>
  <c r="N22" i="1"/>
  <c r="O22" i="1"/>
  <c r="M26" i="1"/>
  <c r="N26" i="1"/>
  <c r="O26" i="1"/>
  <c r="M30" i="1"/>
  <c r="N30" i="1"/>
  <c r="O30" i="1"/>
  <c r="M32" i="1"/>
  <c r="N32" i="1"/>
  <c r="O32" i="1"/>
  <c r="M39" i="1"/>
  <c r="N39" i="1"/>
  <c r="O39" i="1"/>
  <c r="M40" i="1"/>
  <c r="N40" i="1"/>
  <c r="O40" i="1"/>
  <c r="M41" i="1"/>
  <c r="N41" i="1"/>
  <c r="O41" i="1"/>
  <c r="M42" i="1"/>
  <c r="N42" i="1"/>
  <c r="O42" i="1"/>
  <c r="M43" i="1"/>
  <c r="N43" i="1"/>
  <c r="O43" i="1"/>
  <c r="M45" i="1"/>
  <c r="N45" i="1"/>
  <c r="O45" i="1"/>
  <c r="M48" i="1"/>
  <c r="N48" i="1"/>
  <c r="O48" i="1"/>
  <c r="M51" i="1"/>
  <c r="N51" i="1"/>
  <c r="O51" i="1"/>
  <c r="M52" i="1"/>
  <c r="N52" i="1"/>
  <c r="O52" i="1"/>
  <c r="M53" i="1"/>
  <c r="N53" i="1"/>
  <c r="O53" i="1"/>
  <c r="M54" i="1"/>
  <c r="N54" i="1"/>
  <c r="O54" i="1"/>
  <c r="M55" i="1"/>
  <c r="N55" i="1"/>
  <c r="O55" i="1"/>
  <c r="M63" i="1"/>
  <c r="N63" i="1"/>
  <c r="O63" i="1"/>
  <c r="M64" i="1"/>
  <c r="N64" i="1"/>
  <c r="O64" i="1"/>
  <c r="M65" i="1"/>
  <c r="N65" i="1"/>
  <c r="O65" i="1"/>
  <c r="M66" i="1"/>
  <c r="N66" i="1"/>
  <c r="O66" i="1"/>
  <c r="M67" i="1"/>
  <c r="N67" i="1"/>
  <c r="O67" i="1"/>
  <c r="I4" i="1"/>
  <c r="J4" i="1"/>
  <c r="J5" i="1"/>
  <c r="J7" i="1"/>
  <c r="I12" i="1"/>
  <c r="J12" i="1"/>
  <c r="I13" i="1"/>
  <c r="J13" i="1"/>
  <c r="I14" i="1"/>
  <c r="J14" i="1"/>
  <c r="I15" i="1"/>
  <c r="J15" i="1"/>
  <c r="I16" i="1"/>
  <c r="J16" i="1"/>
  <c r="I21" i="1"/>
  <c r="J21" i="1"/>
  <c r="I22" i="1"/>
  <c r="J22" i="1"/>
  <c r="I26" i="1"/>
  <c r="J26" i="1"/>
  <c r="I30" i="1"/>
  <c r="J30" i="1"/>
  <c r="I32" i="1"/>
  <c r="J32" i="1"/>
  <c r="I39" i="1"/>
  <c r="J39" i="1"/>
  <c r="I40" i="1"/>
  <c r="J40" i="1"/>
  <c r="I41" i="1"/>
  <c r="J41" i="1"/>
  <c r="I42" i="1"/>
  <c r="J42" i="1"/>
  <c r="I43" i="1"/>
  <c r="J43" i="1"/>
  <c r="I45" i="1"/>
  <c r="J45" i="1"/>
  <c r="I48" i="1"/>
  <c r="J48" i="1"/>
  <c r="I51" i="1"/>
  <c r="J51" i="1"/>
  <c r="I52" i="1"/>
  <c r="J52" i="1"/>
  <c r="I53" i="1"/>
  <c r="J53" i="1"/>
  <c r="I54" i="1"/>
  <c r="J54" i="1"/>
  <c r="I55" i="1"/>
  <c r="J55" i="1"/>
  <c r="I63" i="1"/>
  <c r="J63" i="1"/>
  <c r="I64" i="1"/>
  <c r="J64" i="1"/>
  <c r="I65" i="1"/>
  <c r="J65" i="1"/>
  <c r="I66" i="1"/>
  <c r="J66" i="1"/>
  <c r="I67" i="1"/>
  <c r="J67" i="1"/>
  <c r="I69" i="1"/>
  <c r="J69" i="1"/>
  <c r="I70" i="1"/>
  <c r="J70" i="1"/>
  <c r="I72" i="1"/>
  <c r="J72" i="1"/>
  <c r="I73" i="1"/>
  <c r="J73" i="1"/>
  <c r="I74" i="1"/>
  <c r="J74" i="1"/>
  <c r="I75" i="1"/>
  <c r="J75" i="1"/>
  <c r="I78" i="1"/>
  <c r="J78" i="1"/>
  <c r="I85" i="1"/>
  <c r="J85" i="1"/>
  <c r="I87" i="1"/>
  <c r="J87" i="1"/>
  <c r="I88" i="1"/>
  <c r="J88" i="1"/>
  <c r="I89" i="1"/>
  <c r="J90" i="1"/>
  <c r="I92" i="1"/>
  <c r="J92" i="1"/>
  <c r="I93" i="1"/>
  <c r="J93" i="1"/>
  <c r="I95" i="1"/>
  <c r="J95" i="1"/>
  <c r="I99" i="1"/>
  <c r="J99" i="1"/>
  <c r="I105" i="1"/>
  <c r="J105" i="1"/>
  <c r="I107" i="1"/>
  <c r="J107" i="1"/>
  <c r="I110" i="1"/>
  <c r="J110" i="1"/>
  <c r="I111" i="1"/>
  <c r="J111" i="1"/>
  <c r="I116" i="1"/>
  <c r="J116" i="1"/>
  <c r="I117" i="1"/>
  <c r="J117" i="1"/>
  <c r="I118" i="1"/>
  <c r="J118" i="1"/>
  <c r="I119" i="1"/>
  <c r="J119" i="1"/>
  <c r="I121" i="1"/>
  <c r="J121" i="1"/>
  <c r="I122" i="1"/>
  <c r="J122" i="1"/>
  <c r="I125" i="1"/>
  <c r="J125" i="1"/>
  <c r="I126" i="1"/>
  <c r="J126" i="1"/>
  <c r="I127" i="1"/>
  <c r="J127" i="1"/>
</calcChain>
</file>

<file path=xl/sharedStrings.xml><?xml version="1.0" encoding="utf-8"?>
<sst xmlns="http://schemas.openxmlformats.org/spreadsheetml/2006/main" count="373" uniqueCount="335">
  <si>
    <t>AOP</t>
  </si>
  <si>
    <t>2021/2020</t>
  </si>
  <si>
    <t>2022/2021</t>
  </si>
  <si>
    <t>2023/2022</t>
  </si>
  <si>
    <t>VERTIKALNA ANALIZA</t>
  </si>
  <si>
    <t>AKTIVA</t>
  </si>
  <si>
    <t>A)  POTRAŽIVANJA ZA UPISANI A NEUPLAĆENI KAPITAL</t>
  </si>
  <si>
    <r>
      <t xml:space="preserve">B)  DUGOTRAJNA IMOVINA </t>
    </r>
    <r>
      <rPr>
        <sz val="12"/>
        <color theme="2" tint="-0.749992370372631"/>
        <rFont val="Bahnschrift"/>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</si>
  <si>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</si>
  <si>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</si>
  <si>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</si>
  <si>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</si>
  <si>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</si>
  <si>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</si>
  <si>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</si>
  <si>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</si>
  <si>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</si>
  <si>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</si>
  <si>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</si>
  <si>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</si>
  <si>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</si>
  <si>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</si>
  <si>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</si>
  <si>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</si>
  <si>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</si>
  <si>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</si>
  <si>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</si>
  <si>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</si>
  <si>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</si>
  <si>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</si>
  <si>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</si>
  <si>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</si>
  <si>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</si>
  <si>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</si>
  <si>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</si>
  <si>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</si>
  <si>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</si>
  <si>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</si>
  <si>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</si>
  <si>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</si>
  <si>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</si>
  <si>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</si>
  <si>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12"/>
        <color theme="2" tint="-0.749992370372631"/>
        <rFont val="Bahnschrift"/>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</si>
  <si>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</si>
  <si>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</si>
  <si>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</si>
  <si>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</si>
  <si>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</si>
  <si>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</si>
  <si>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</si>
  <si>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</si>
  <si>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</si>
  <si>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</si>
  <si>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</si>
  <si>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</si>
  <si>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</si>
  <si>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</si>
  <si>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</si>
  <si>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</si>
  <si>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</si>
  <si>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</si>
  <si>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</si>
  <si>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 BUDUĆEG RAZDOBLJA I OBRAČUNATI PRIHODI</t>
  </si>
  <si>
    <t>E)  UKUPNO AKTIVA (AOP 001+002+037+064)</t>
  </si>
  <si>
    <t>PASIVA</t>
  </si>
  <si>
    <r>
      <t xml:space="preserve">A)  KAPITAL I REZERVE </t>
    </r>
    <r>
      <rPr>
        <sz val="12"/>
        <color theme="2" tint="-0.749992370372631"/>
        <rFont val="Bahnschrift"/>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</si>
  <si>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</si>
  <si>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</si>
  <si>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</si>
  <si>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</si>
  <si>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</si>
  <si>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</si>
  <si>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</si>
  <si>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</si>
  <si>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</si>
  <si>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</si>
  <si>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</si>
  <si>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</si>
  <si>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</si>
  <si>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</si>
  <si>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</si>
  <si>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</si>
  <si>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</si>
  <si>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</si>
  <si>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</si>
  <si>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</si>
  <si>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</si>
  <si>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</si>
  <si>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12"/>
        <color theme="2" tint="-0.749992370372631"/>
        <rFont val="Bahnschrift"/>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</si>
  <si>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</si>
  <si>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</si>
  <si>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</si>
  <si>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</si>
  <si>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</si>
  <si>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</si>
  <si>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12"/>
        <color theme="2" tint="-0.749992370372631"/>
        <rFont val="Bahnschrift"/>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</si>
  <si>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</si>
  <si>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</si>
  <si>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</si>
  <si>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</si>
  <si>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</si>
  <si>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</si>
  <si>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</si>
  <si>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</si>
  <si>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</si>
  <si>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</si>
  <si>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</si>
  <si>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12"/>
        <color theme="2" tint="-0.749992370372631"/>
        <rFont val="Bahnschrift"/>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</si>
  <si>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</si>
  <si>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</si>
  <si>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</si>
  <si>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</si>
  <si>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</si>
  <si>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</si>
  <si>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F) UKUPNO – PASIVA (AOP 067+090+097+109+124)</t>
  </si>
  <si>
    <t>OPĆI PODACI ZA IZDAVATELJE</t>
  </si>
  <si>
    <t>Razdoblje izvještavanja:</t>
  </si>
  <si>
    <t>do</t>
  </si>
  <si>
    <t>Godina:</t>
  </si>
  <si>
    <t xml:space="preserve">Godišnji financijski izvještaji </t>
  </si>
  <si>
    <t>Matični broj (MB):</t>
  </si>
  <si>
    <t>3275388</t>
  </si>
  <si>
    <t>Oznaka matične države članice izdavatelja:</t>
  </si>
  <si>
    <t>HR</t>
  </si>
  <si>
    <t>Matični broj 
subjekta (MBS):</t>
  </si>
  <si>
    <t>080034838</t>
  </si>
  <si>
    <t>Osobni identifikacijski broj (OIB):</t>
  </si>
  <si>
    <t>73037001250</t>
  </si>
  <si>
    <t>LEI:</t>
  </si>
  <si>
    <t>747800YME7MV5CNB352</t>
  </si>
  <si>
    <t>Šifra ustanove:</t>
  </si>
  <si>
    <t>1398</t>
  </si>
  <si>
    <t>Tvrtka izdavatelja:</t>
  </si>
  <si>
    <t>TEHNIKA d.d.</t>
  </si>
  <si>
    <t>Poštanski broj i mjesto:</t>
  </si>
  <si>
    <t>ZAGREB</t>
  </si>
  <si>
    <t>Ulica i kućni broj:</t>
  </si>
  <si>
    <t>ULICA GRADA VUKOVARA 274</t>
  </si>
  <si>
    <t>Adresa e-pošte:</t>
  </si>
  <si>
    <t>ljiljana.lovric@tehnika.hr</t>
  </si>
  <si>
    <t>Internet adresa:</t>
  </si>
  <si>
    <t>www.tehnika.hr</t>
  </si>
  <si>
    <t>Broj zaposlenih (krajem
 izvještajnog razdoblja):</t>
  </si>
  <si>
    <t>Konsolidirani izvještaj:</t>
  </si>
  <si>
    <t>KD</t>
  </si>
  <si>
    <t xml:space="preserve">          (KN-nije konsolidirano/KD-konsolidirano)</t>
  </si>
  <si>
    <t>KN</t>
  </si>
  <si>
    <t xml:space="preserve">Revidirano:   </t>
  </si>
  <si>
    <t>RD</t>
  </si>
  <si>
    <t>(RN-nije revidirano/RD-revidirano)</t>
  </si>
  <si>
    <t>RN</t>
  </si>
  <si>
    <t>Tvrtke ovisnih subjekata (prema MSFI):</t>
  </si>
  <si>
    <t>Sjedište:</t>
  </si>
  <si>
    <t>MB:</t>
  </si>
  <si>
    <t xml:space="preserve">TEHNIKA SPV d.o.o </t>
  </si>
  <si>
    <t>KOPRIVNICA</t>
  </si>
  <si>
    <t>TEHNIKA VRBANI d.o.o.</t>
  </si>
  <si>
    <t>TEHNIKA ZVONIMIR d.o.o.</t>
  </si>
  <si>
    <t>TEHNIKA FILIAL</t>
  </si>
  <si>
    <t>MOLNDAL, KRALJEVINA ŠVEDSKA</t>
  </si>
  <si>
    <t>Da</t>
  </si>
  <si>
    <t>Ne</t>
  </si>
  <si>
    <t>Knjigovodstveni servis:</t>
  </si>
  <si>
    <t xml:space="preserve">    (Da/Ne)</t>
  </si>
  <si>
    <t>(tvrtka knjigovodstvenog servisa)</t>
  </si>
  <si>
    <t>Osoba za kontakt:</t>
  </si>
  <si>
    <t>Ljiljana Lovrić</t>
  </si>
  <si>
    <t>(unosi se samo prezime i ime osobe za kontakt)</t>
  </si>
  <si>
    <t>Telefon:</t>
  </si>
  <si>
    <t>016301154</t>
  </si>
  <si>
    <t>Revizorsko društvo:</t>
  </si>
  <si>
    <t>BDO Croatia d.o.o.</t>
  </si>
  <si>
    <t>(tvrtka revizorskog društva)</t>
  </si>
  <si>
    <t>Ovlašteni revizor:</t>
  </si>
  <si>
    <t>Marina Tonžetić</t>
  </si>
  <si>
    <t>(ime i prezime)</t>
  </si>
  <si>
    <t>I. POSLOVNI PRIHODI (AOP 002 do 006)</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</si>
  <si>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</si>
  <si>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</si>
  <si>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</si>
  <si>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</si>
  <si>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</si>
  <si>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II. POSLOVNI RASHODI (AOP 08+009+013+017+018+019+022+029)</t>
  </si>
  <si>
    <t xml:space="preserve">    1. Promjene vrijednosti zaliha proizvodnje u tijeku i gotovih proizvoda</t>
  </si>
  <si>
    <t xml:space="preserve">    2. Materijalni troškovi (AOP 010 do 011)</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</si>
  <si>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</si>
  <si>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</si>
  <si>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</si>
  <si>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</si>
  <si>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</si>
  <si>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</si>
  <si>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</si>
  <si>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</si>
  <si>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</si>
  <si>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</si>
  <si>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</si>
  <si>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</si>
  <si>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</si>
  <si>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</si>
  <si>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</si>
  <si>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</si>
  <si>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</si>
  <si>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</si>
  <si>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</si>
  <si>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</si>
  <si>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12"/>
        <color theme="2" tint="-0.749992370372631"/>
        <rFont val="Aptos Display"/>
        <family val="2"/>
        <scheme val="major"/>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</si>
  <si>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</si>
  <si>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</si>
  <si>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</si>
  <si>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</si>
  <si>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</si>
  <si>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</si>
  <si>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</si>
  <si>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</si>
  <si>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</si>
  <si>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</si>
  <si>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12"/>
        <color theme="2" tint="-0.749992370372631"/>
        <rFont val="Aptos Display"/>
        <family val="2"/>
        <scheme val="major"/>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</si>
  <si>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</si>
  <si>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</si>
  <si>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</si>
  <si>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</si>
  <si>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</si>
  <si>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</si>
  <si>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</si>
  <si>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</si>
  <si>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</si>
  <si>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</si>
  <si>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</si>
  <si>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12"/>
        <color theme="2" tint="-0.749992370372631"/>
        <rFont val="Aptos Display"/>
        <family val="2"/>
        <scheme val="major"/>
      </rPr>
      <t>(AOP 001+030+049 +050)</t>
    </r>
  </si>
  <si>
    <r>
      <t xml:space="preserve">X.    UKUPNI RASHODI </t>
    </r>
    <r>
      <rPr>
        <sz val="12"/>
        <color theme="2" tint="-0.749992370372631"/>
        <rFont val="Aptos Display"/>
        <family val="2"/>
        <scheme val="major"/>
      </rPr>
      <t>(AOP 007+041+051 + 052)</t>
    </r>
  </si>
  <si>
    <r>
      <t xml:space="preserve">XI.   DOBIT ILI GUBITAK PRIJE OPOREZIVANJA </t>
    </r>
    <r>
      <rPr>
        <sz val="12"/>
        <color theme="2" tint="-0.749992370372631"/>
        <rFont val="Aptos Display"/>
        <family val="2"/>
        <scheme val="major"/>
      </rPr>
      <t>(AOP 053-054)</t>
    </r>
  </si>
  <si>
    <t xml:space="preserve">   1. Dobit prije oporezivanja (AOP 053-054)</t>
  </si>
  <si>
    <t xml:space="preserve">   2. Gubitak prije oporezivanja (AOP 054-053)</t>
  </si>
  <si>
    <t>XII.  POREZ NA DOBIT</t>
  </si>
  <si>
    <t>XIII. DOBIT ILI GUBITAK RAZDOBLJA (AOP 055-059)</t>
  </si>
  <si>
    <t xml:space="preserve">  1. Dobit razdoblja (AOP 055-059)</t>
  </si>
  <si>
    <t xml:space="preserve">  2. Gubitak razdoblja (AOP 059-055)</t>
  </si>
  <si>
    <r>
      <t>XIV. DOBIT ILI GUBITAK PREKINUTOG POSLOVANJA PRIJE OPOREZIVANJA</t>
    </r>
    <r>
      <rPr>
        <sz val="12"/>
        <color theme="2" tint="-0.749992370372631"/>
        <rFont val="Aptos Display"/>
        <family val="2"/>
        <scheme val="major"/>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</si>
  <si>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</si>
  <si>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</si>
  <si>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</si>
  <si>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</si>
  <si>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</si>
  <si>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r>
      <t xml:space="preserve">XVI. DOBIT ILI GUBITAK PRIJE OPOREZIVANJA </t>
    </r>
    <r>
      <rPr>
        <sz val="12"/>
        <color theme="2" tint="-0.749992370372631"/>
        <rFont val="Aptos Display"/>
        <family val="2"/>
        <scheme val="major"/>
      </rPr>
      <t>(AOP 055+062)</t>
    </r>
  </si>
  <si>
    <t xml:space="preserve"> 1. Dobit prije oporezivanja (AOP 068)</t>
  </si>
  <si>
    <t xml:space="preserve"> 2. Gubitak prije oporezivanja (AOP 068)</t>
  </si>
  <si>
    <r>
      <t xml:space="preserve">XVII. POREZ NA DOBIT </t>
    </r>
    <r>
      <rPr>
        <sz val="12"/>
        <color theme="2" tint="-0.749992370372631"/>
        <rFont val="Aptos Display"/>
        <family val="2"/>
        <scheme val="major"/>
      </rPr>
      <t>(AOP 058+065)</t>
    </r>
  </si>
  <si>
    <r>
      <t xml:space="preserve">XVIII. DOBIT ILI GUBITAK RAZDOBLJA </t>
    </r>
    <r>
      <rPr>
        <sz val="12"/>
        <color theme="2" tint="-0.749992370372631"/>
        <rFont val="Aptos Display"/>
        <family val="2"/>
        <scheme val="major"/>
      </rPr>
      <t>(AOP 068-071)</t>
    </r>
  </si>
  <si>
    <t xml:space="preserve"> 1. Dobit razdoblja (AOP 068-071)</t>
  </si>
  <si>
    <t xml:space="preserve"> 2. Gubitak razdoblja (AOP 071-068)</t>
  </si>
  <si>
    <r>
      <t xml:space="preserve">XIX. DOBIT ILI GUBITAK RAZDOBLJA </t>
    </r>
    <r>
      <rPr>
        <sz val="12"/>
        <color theme="2"/>
        <rFont val="Aptos Display"/>
        <family val="2"/>
        <scheme val="major"/>
      </rPr>
      <t>(AOP 076+077)</t>
    </r>
  </si>
  <si>
    <t xml:space="preserve"> 1. Pripisana imateljima kapitala matice</t>
  </si>
  <si>
    <t xml:space="preserve"> 2. Pripisana manjinskom (nekontrolirajućem) interesu</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</si>
  <si>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</si>
  <si>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</si>
  <si>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</si>
  <si>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</si>
  <si>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</si>
  <si>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</si>
  <si>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</si>
  <si>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</si>
  <si>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</si>
  <si>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</si>
  <si>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</si>
  <si>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</si>
  <si>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</si>
  <si>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</si>
  <si>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</si>
  <si>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</si>
  <si>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</si>
  <si>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</si>
  <si>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</si>
  <si>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 NETO OSTALA SVEOBUHVATNA DOBIT ILI GUBITAK </t>
    </r>
    <r>
      <rPr>
        <sz val="12"/>
        <color theme="2" tint="-0.749992370372631"/>
        <rFont val="Aptos Display"/>
        <family val="2"/>
        <scheme val="major"/>
      </rPr>
      <t>(AOP 080+087 - 086 - 096)</t>
    </r>
  </si>
  <si>
    <r>
      <t xml:space="preserve">VI. SVEOBUHVATNA DOBIT ILI GUBITAK RAZDOBLJA </t>
    </r>
    <r>
      <rPr>
        <sz val="12"/>
        <color theme="2" tint="-0.749992370372631"/>
        <rFont val="Aptos Display"/>
        <family val="2"/>
        <scheme val="major"/>
      </rPr>
      <t>(AOP 078+097)</t>
    </r>
  </si>
  <si>
    <t>VII. SVEOBUHVATNA DOBIT ILI GUBITAK RAZDOBLJA (AOP 100+101)</t>
  </si>
  <si>
    <t>1. Pripisana imateljima kapitala matice</t>
  </si>
  <si>
    <t>2. Pripisana manjinskom (nekontrolirajućem) interesu</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</si>
  <si>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</si>
  <si>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</si>
  <si>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</si>
  <si>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</si>
  <si>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</si>
  <si>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</si>
  <si>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</si>
  <si>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</si>
  <si>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</si>
  <si>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</si>
  <si>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</si>
  <si>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I.  Povećanje ili smanjenje novčanih tokova prije promjena u radnom kapitalu (AOP 001+002)</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</si>
  <si>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</si>
  <si>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</si>
  <si>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</si>
  <si>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</si>
  <si>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</si>
  <si>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t>II. Novac iz poslovanja (AOP 011+012)</t>
  </si>
  <si>
    <t>4. Novčani izdaci za kamate</t>
  </si>
  <si>
    <t>5. Plaćeni porez na dobit</t>
  </si>
  <si>
    <t>A) NETO NOVČANI TOKOVI OD POSLOVNIH AKTIVNOSTI (AOP 017 do 019)</t>
  </si>
  <si>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</si>
  <si>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</si>
  <si>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</si>
  <si>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</si>
  <si>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</si>
  <si>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</si>
  <si>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</si>
  <si>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t>III. Ukupno novčani primici od investicijskih aktivnosti (AOP 021 do 026)</t>
  </si>
  <si>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</si>
  <si>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</si>
  <si>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</si>
  <si>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</si>
  <si>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</si>
  <si>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t>IV. Ukupno novčani izdaci od investicijskih aktivnosti (AOP 028 do 032)</t>
  </si>
  <si>
    <t>B) NETO NOVČANI TOKOVI OD INVESTICIJSKIH AKTIVNOSTI (AOP 027+033)</t>
  </si>
  <si>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</si>
  <si>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</si>
  <si>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</si>
  <si>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</si>
  <si>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</si>
  <si>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12"/>
        <color theme="2"/>
        <rFont val="Aptos Narrow"/>
        <family val="2"/>
        <scheme val="minor"/>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</si>
  <si>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</si>
  <si>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</si>
  <si>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</si>
  <si>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</si>
  <si>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</si>
  <si>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12"/>
        <color theme="2"/>
        <rFont val="Aptos Narrow"/>
        <family val="2"/>
        <scheme val="minor"/>
      </rPr>
      <t>(AOP 040 do 044)</t>
    </r>
  </si>
  <si>
    <r>
      <t xml:space="preserve">C) NETO NOVČANI TOKOVI OD FINANCIJSKIH AKTIVNOSTI </t>
    </r>
    <r>
      <rPr>
        <sz val="12"/>
        <color theme="2"/>
        <rFont val="Aptos Narrow"/>
        <family val="2"/>
        <scheme val="minor"/>
      </rPr>
      <t>(AOP 039+045)</t>
    </r>
  </si>
  <si>
    <t>1. Nerealizirane tečajne razlike po novcu i novčanim ekvivalentima</t>
  </si>
  <si>
    <r>
      <t xml:space="preserve">D) NETO POVEĆANJE ILI SMANJENJE NOVČANNIH TOKOVA </t>
    </r>
    <r>
      <rPr>
        <sz val="12"/>
        <color theme="2"/>
        <rFont val="Aptos Narrow"/>
        <family val="2"/>
        <scheme val="minor"/>
      </rPr>
      <t>(AOP 020+034+046+047)</t>
    </r>
  </si>
  <si>
    <t>E) NOVAC I NOVČANI EKVIVALENTI NA POČETKU RAZDOBLJA</t>
  </si>
  <si>
    <r>
      <t xml:space="preserve">F) NOVAC I NOVČANI EKVIVALENTI NA KRAJU RAZDOBLJA </t>
    </r>
    <r>
      <rPr>
        <sz val="12"/>
        <color theme="2"/>
        <rFont val="Aptos Narrow"/>
        <family val="2"/>
        <scheme val="minor"/>
      </rPr>
      <t>(AOP 048+049)</t>
    </r>
  </si>
  <si>
    <t xml:space="preserve">                   BILJEŠKE UZ FINANCIJSKE IZVJEŠTAJE - GFI
Naziv izdavatelja:  Tehnika d.d.
OIB: 73037001250
Izvještajno razdoblje: 01.01.-31.12.2023.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Financijski izvještaji Tehnike d.d. (Grupa) sastavljeni su sukladno Međunarodnim standardima financijskog izvještavanja koje je usvojila Europska unija (MSFI).
b)	objaviti informacije prema MSFI-a koje nisu prezentirane u izvještaju o financijskom položaju, izvještaju o sveobuhvatnoj dobiti, izvještaju o novčanim tokovima i izvještaju o promjenama kapitala,
Sve informacije prezentirane su sukladno Međunarodnim standardima financijskog izvještavanja koje je usvojila Europska unija (MSFI).
c)	pružiti dodatne informacije koje nisu prezentirane u izvještaju o financijskom položaju, izvještaju o sveobuhvatnoj dobiti, izvještaju o novčanim tokovima i izvještaju o promjeni kapitala, ali su važne za razumijevanje bilo kojeg od njih. 
Sve informacije prezentirane su sukladno Međunarodnim standardima financijskog izvještavanja koje je usvojila Europska unija (MSFI).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Tehnika d.d. Sjedište: Ulica grada Vukovara 274, 10000 Zagreb, Matični broj: 080034838, OIB: 73037001250
2. usvojene računovodstvene politike Računovodstvene politike se nisu mijenjale, samo su ažurirane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Investitorima i dobavljačima Tehnika d.d. (Grupa) je izdala garancije banaka odnosno zadužnice kao instrument naplate.
Obveze s osnova rezerviranja za mirovine prikazane su u bilanci sukladno MRS-19.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primijenjivo.
5. iznos i prirodu pojedinih stavki prihoda ili rashoda izuzetne veličine ili pojave
Tehnika d.d. je u razdoblju od 01.01.-31.12.2023.g. ostvarila neto prihode od prodaje u iznosu 26.567.342 eura ( u 2022. godini 14.146.181 euro).
6.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264.493,62 EUR.
7. prosječan broj zaposlenih tijekom poslovne godine 
Prosječan broj zaposlenih u 2023. godini je 313.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Tehnika nije kapitalizirala trošak plaća u poslovnoj 2023. godini.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Iznos plaća i naknada za 2023. godinu članovima administrativnih, upravljačkih i nadzornih tijela zbog njihovih odgovornosti i obveza bit će objavljen u Izvješću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Prosječan broj zaposlenih Grupe Tehnika iznosi 313 zaposlenika. Grupa ne prati broj zaposlenika po kategorijama. Troškovi osoblja prikazani su u bilješci 7. 
11. ako su u bilanci priznata rezerviranja za odgođeni porez, stanja odgođenog poreza na kraju poslovne godine i kretanja tih stanja tijekom poslovne godine
Nisu priznata navedena rezerviranja u promatranom razdoblju.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Grupa nema sudjelujućih interesa.
13. broj i nominalnu vrijednost, ili ako ne postoji nominalna vrijednost, knjigovodstvenu vrijednost dionica ili udjela upisanih tijekom poslovne godine u okviru odobrenog kapitala
Nije bilo transakcija ni upisa udjela tijekom poslovne godine u okviru odobrenog kapitala.
14. u slučaju kada postoji više rodova dionica, broj i nominalnu vrijednost, ili ako ne postoji nominalna vrijednost, knjigovodstvenu vrijednost svakog roda
Nije primjenjivo.
15. postojanje bilo kakvih potvrda o sudjelovanju, konvertibilnih zadužnica, jamstava, opcija ili sličnih vrijednosnica ili prava, s naznakom njihovog broja i prava koja daju
Grupa Tehnika nema potvrda o sudjelovanju, konvertibilnih zadužnica, jamstava, opcija ili sličnih vrijednosnica ili prava.
16. naziv, sjedište te pravni oblik svakog poduzetnika u kojemu poduzetnik ima neograničenu odgovornost
Grupa Tehnika nema udjela u društvima s neograničenom odgovornosti.
17. naziv i sjedište poduzetnika koji sastavlja godišnji konsolidirani financijski izvještaj najveće grupe poduzetnika u kojoj poduzetnik sudjeluje kao kontrolirani član grupe
Tehnika d.d. je krajnja matica te nije kontrolirani član druge grupe.
18. naziv i sjedište poduzetnika koji sastavlja godišnji konsolidirani financijski izvještaj najmanje grupe poduzetnika u kojoj poduzetnik sudjeluje kao kontrolirani član i koji je također uključen u grupu poduzetnika iz točke 17.
Tehnika d.d. je krajnja matica te nije kontrolirani član druge grupe.
19. mjesto na kojem je moguće dobiti primjerke godišnjih konsolidiranih financijskih izvještaja iz točaka 17. i 18., pod uvjetom da su dostupni
Navedeni izvještaji nisu dostupni.
20. predloženu raspodjelu dobiti ili predloženo postupanje s gubitkom, ili, ako je to primjenjivo, raspodjelu dobiti ili postupanje s gubitkom
Raspodjela dobiti će biti predložena na Glavnoj skupštini Društva.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Nije primjenjivo.
22. prirodu i financijski učinak značajnih događaja koji su nastupili nakon datuma bilance i nisu odraženi u računu dobiti i gubitka ili bilanci
Nema značajnih događaja koji su nastupili nakon datuma bilance.
23. neto prihod raščlanjen po kategorijama aktivnosti i zemljopisnim tržištima, ako se te kategorije i tržišta znatno međusobno razlikuju, uzimajući u obzir način na koji je organizirana prodaja proizvoda i pružanje usluga.
Neto prihod ostvaren je u tuzemstvu.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Ukupan iznos naknade koji za određenu poslovnu godinu naplaćuje  revizorsko društvo za zakonski propisanu reviziju konsolidiranih i nekonsolidiranih godišnjih financijskih izvještaja iznosi 22.000,00 eura.
</t>
  </si>
  <si>
    <t>HORIZONTALNA ANALIZA</t>
  </si>
  <si>
    <t>IZVJEŠTAJ O OSTALOJ SVEOBUHVATNOJ DOBITI (popunjava poduzetnik obveznik primjene MSFI-a)</t>
  </si>
  <si>
    <t>DODATAK Izvještaju o  ostaloj sveobuhvatnoj dobiti (popunjava poduzetnik koji sastavlja konsolidirani izvještaj)</t>
  </si>
  <si>
    <t>DODATAK RDG-u (popunjava poduzetnik koji sastavlja konsolidirani godišnji financijski izvještaj)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</si>
</sst>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_-* #,##0_-;\-* #,##0_-;_-* &quot;-&quot;??_-;_-@_-"/>
  </numFmts>
  <fonts count="40" x14ac:knownFonts="1">
    <font>
      <sz val="11"/>
      <color theme="1"/>
      <name val="Aptos Narrow"/>
      <family val="2"/>
      <charset val="238"/>
      <scheme val="minor"/>
    </font>
    <font>
      <sz val="11"/>
      <color theme="1"/>
      <name val="Aptos Narrow"/>
      <family val="2"/>
      <charset val="238"/>
      <scheme val="minor"/>
    </font>
    <font>
      <b/>
      <sz val="12"/>
      <color theme="2" tint="-0.749992370372631"/>
      <name val="Bahnschrift"/>
      <family val="2"/>
      <charset val="238"/>
    </font>
    <font>
      <b/>
      <sz val="11"/>
      <color theme="2" tint="-0.749992370372631"/>
      <name val="Bahnschrift"/>
      <family val="2"/>
      <charset val="238"/>
    </font>
    <font>
      <sz val="12"/>
      <color theme="2" tint="-0.749992370372631"/>
      <name val="Bahnschrift"/>
      <family val="2"/>
      <charset val="238"/>
    </font>
    <font>
      <b/>
      <sz val="12"/>
      <color theme="2"/>
      <name val="Bahnschrift"/>
      <family val="2"/>
      <charset val="238"/>
    </font>
    <font>
      <sz val="11"/>
      <color theme="2" tint="-0.749992370372631"/>
      <name val="Bahnschrift"/>
      <family val="2"/>
      <charset val="238"/>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Aptos Narrow"/>
      <family val="2"/>
      <charset val="238"/>
      <scheme val="minor"/>
    </font>
    <font>
      <b/>
      <sz val="12"/>
      <color theme="1"/>
      <name val="Arial Rounded MT Bold"/>
      <family val="2"/>
    </font>
    <font>
      <sz val="11"/>
      <name val="Arial"/>
      <family val="2"/>
      <charset val="238"/>
    </font>
    <font>
      <sz val="8"/>
      <name val="Arial"/>
      <family val="2"/>
      <charset val="238"/>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2"/>
      <color theme="2" tint="-0.749992370372631"/>
      <name val="Aptos Display"/>
      <family val="2"/>
      <scheme val="major"/>
    </font>
    <font>
      <b/>
      <sz val="12"/>
      <color theme="1"/>
      <name val="Aptos Narrow"/>
      <family val="2"/>
      <scheme val="minor"/>
    </font>
    <font>
      <sz val="10"/>
      <name val="Arial"/>
      <family val="2"/>
      <charset val="238"/>
    </font>
    <font>
      <sz val="12"/>
      <color theme="2" tint="-0.749992370372631"/>
      <name val="Aptos Display"/>
      <family val="2"/>
      <scheme val="major"/>
    </font>
    <font>
      <i/>
      <sz val="12"/>
      <color theme="2" tint="-0.749992370372631"/>
      <name val="Aptos Display"/>
      <family val="2"/>
      <scheme val="major"/>
    </font>
    <font>
      <b/>
      <sz val="12"/>
      <color theme="2"/>
      <name val="Aptos Display"/>
      <family val="2"/>
      <scheme val="major"/>
    </font>
    <font>
      <sz val="12"/>
      <color theme="2"/>
      <name val="Aptos Display"/>
      <family val="2"/>
      <scheme val="major"/>
    </font>
    <font>
      <b/>
      <sz val="12"/>
      <color theme="2"/>
      <name val="Aptos Narrow"/>
      <family val="2"/>
      <scheme val="minor"/>
    </font>
    <font>
      <sz val="11"/>
      <color theme="2"/>
      <name val="Aptos Narrow"/>
      <family val="2"/>
      <scheme val="minor"/>
    </font>
    <font>
      <sz val="12"/>
      <name val="Aptos Narrow"/>
      <family val="2"/>
      <scheme val="minor"/>
    </font>
    <font>
      <b/>
      <sz val="12"/>
      <name val="Aptos Narrow"/>
      <family val="2"/>
      <scheme val="minor"/>
    </font>
    <font>
      <sz val="12"/>
      <color theme="2" tint="-0.749992370372631"/>
      <name val="Aptos Narrow"/>
      <family val="2"/>
      <scheme val="minor"/>
    </font>
    <font>
      <b/>
      <sz val="12"/>
      <color theme="2" tint="-0.749992370372631"/>
      <name val="Aptos Narrow"/>
      <family val="2"/>
      <scheme val="minor"/>
    </font>
    <font>
      <i/>
      <sz val="12"/>
      <name val="Aptos Narrow"/>
      <family val="2"/>
      <scheme val="minor"/>
    </font>
    <font>
      <sz val="12"/>
      <color theme="2"/>
      <name val="Aptos Narrow"/>
      <family val="2"/>
      <scheme val="minor"/>
    </font>
    <font>
      <b/>
      <sz val="12"/>
      <color indexed="18"/>
      <name val="Aptos Narrow"/>
      <family val="2"/>
      <scheme val="minor"/>
    </font>
    <font>
      <sz val="12"/>
      <color theme="1"/>
      <name val="Aptos Narrow"/>
      <family val="2"/>
      <scheme val="minor"/>
    </font>
  </fonts>
  <fills count="32">
    <fill>
      <patternFill patternType="none"/>
    </fill>
    <fill>
      <patternFill patternType="gray125"/>
    </fill>
    <fill>
      <patternFill patternType="solid">
        <fgColor rgb="FFFFFF99"/>
        <bgColor indexed="64"/>
      </patternFill>
    </fill>
    <fill>
      <patternFill patternType="solid">
        <fgColor theme="2" tint="-9.9948118533890809E-2"/>
        <bgColor indexed="64"/>
      </patternFill>
    </fill>
    <fill>
      <patternFill patternType="solid">
        <fgColor theme="2"/>
        <bgColor indexed="64"/>
      </patternFill>
    </fill>
    <fill>
      <patternFill patternType="solid">
        <fgColor theme="4" tint="0.39994506668294322"/>
        <bgColor indexed="64"/>
      </patternFill>
    </fill>
    <fill>
      <patternFill patternType="solid">
        <fgColor theme="7"/>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rgb="FFC00000"/>
        <bgColor indexed="64"/>
      </patternFill>
    </fill>
    <fill>
      <patternFill patternType="solid">
        <fgColor indexed="2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7" tint="0.39997558519241921"/>
        <bgColor indexed="64"/>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59996337778862885"/>
        <bgColor indexed="64"/>
      </patternFill>
    </fill>
    <fill>
      <patternFill patternType="solid">
        <fgColor rgb="FF0070C0"/>
        <bgColor indexed="64"/>
      </patternFill>
    </fill>
    <fill>
      <patternFill patternType="solid">
        <fgColor theme="3" tint="0.24994659260841701"/>
        <bgColor indexed="64"/>
      </patternFill>
    </fill>
    <fill>
      <patternFill patternType="solid">
        <fgColor theme="3" tint="9.9978637043366805E-2"/>
        <bgColor indexed="64"/>
      </patternFill>
    </fill>
    <fill>
      <patternFill patternType="solid">
        <fgColor theme="3" tint="9.9948118533890809E-2"/>
        <bgColor indexed="64"/>
      </patternFill>
    </fill>
    <fill>
      <patternFill patternType="solid">
        <fgColor theme="5" tint="-0.249977111117893"/>
        <bgColor indexed="64"/>
      </patternFill>
    </fill>
    <fill>
      <patternFill patternType="mediumGray">
        <fgColor indexed="22"/>
        <bgColor theme="4"/>
      </patternFill>
    </fill>
    <fill>
      <patternFill patternType="solid">
        <fgColor theme="4"/>
        <bgColor indexed="64"/>
      </patternFill>
    </fill>
    <fill>
      <patternFill patternType="solid">
        <fgColor theme="5" tint="0.59999389629810485"/>
        <bgColor indexed="64"/>
      </patternFill>
    </fill>
    <fill>
      <patternFill patternType="solid">
        <fgColor theme="5"/>
        <bgColor indexed="64"/>
      </patternFill>
    </fill>
    <fill>
      <patternFill patternType="solid">
        <fgColor theme="5" tint="-0.24994659260841701"/>
        <bgColor indexed="64"/>
      </patternFill>
    </fill>
    <fill>
      <patternFill patternType="solid">
        <fgColor rgb="FF00B0F0"/>
        <bgColor indexed="64"/>
      </patternFill>
    </fill>
  </fills>
  <borders count="48">
    <border>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ck">
        <color indexed="64"/>
      </right>
      <top style="dashed">
        <color indexed="64"/>
      </top>
      <bottom style="dashed">
        <color indexed="64"/>
      </bottom>
      <diagonal/>
    </border>
    <border>
      <left style="thick">
        <color indexed="64"/>
      </left>
      <right style="dashed">
        <color indexed="64"/>
      </right>
      <top style="thick">
        <color indexed="64"/>
      </top>
      <bottom style="dashed">
        <color indexed="64"/>
      </bottom>
      <diagonal/>
    </border>
    <border>
      <left style="dashed">
        <color indexed="64"/>
      </left>
      <right style="dashed">
        <color indexed="64"/>
      </right>
      <top style="thick">
        <color auto="1"/>
      </top>
      <bottom style="dashed">
        <color indexed="64"/>
      </bottom>
      <diagonal/>
    </border>
    <border>
      <left style="dashed">
        <color indexed="64"/>
      </left>
      <right style="thick">
        <color indexed="64"/>
      </right>
      <top style="thick">
        <color indexed="64"/>
      </top>
      <bottom style="dashed">
        <color indexed="64"/>
      </bottom>
      <diagonal/>
    </border>
    <border>
      <left style="thick">
        <color auto="1"/>
      </left>
      <right style="thick">
        <color auto="1"/>
      </right>
      <top style="thick">
        <color auto="1"/>
      </top>
      <bottom style="dashed">
        <color auto="1"/>
      </bottom>
      <diagonal/>
    </border>
    <border>
      <left style="thick">
        <color auto="1"/>
      </left>
      <right style="thick">
        <color auto="1"/>
      </right>
      <top style="dashed">
        <color auto="1"/>
      </top>
      <bottom style="dashed">
        <color auto="1"/>
      </bottom>
      <diagonal/>
    </border>
    <border>
      <left style="thick">
        <color auto="1"/>
      </left>
      <right style="thick">
        <color auto="1"/>
      </right>
      <top style="dashed">
        <color auto="1"/>
      </top>
      <bottom style="thick">
        <color auto="1"/>
      </bottom>
      <diagonal/>
    </border>
    <border>
      <left style="thick">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ck">
        <color indexed="64"/>
      </right>
      <top style="dashed">
        <color indexed="64"/>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thick">
        <color indexed="64"/>
      </right>
      <top style="dashed">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dashed">
        <color indexed="64"/>
      </right>
      <top style="thick">
        <color indexed="64"/>
      </top>
      <bottom style="dashed">
        <color indexed="64"/>
      </bottom>
      <diagonal/>
    </border>
    <border>
      <left style="thick">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right style="dashed">
        <color indexed="64"/>
      </right>
      <top style="dashed">
        <color indexed="64"/>
      </top>
      <bottom style="thick">
        <color indexed="64"/>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ck">
        <color indexed="64"/>
      </right>
      <top/>
      <bottom style="dashed">
        <color indexed="64"/>
      </bottom>
      <diagonal/>
    </border>
    <border>
      <left/>
      <right style="thick">
        <color indexed="64"/>
      </right>
      <top style="dashed">
        <color indexed="64"/>
      </top>
      <bottom style="dashed">
        <color indexed="64"/>
      </bottom>
      <diagonal/>
    </border>
    <border>
      <left/>
      <right style="thick">
        <color indexed="64"/>
      </right>
      <top style="dashed">
        <color indexed="64"/>
      </top>
      <bottom style="thick">
        <color indexed="64"/>
      </bottom>
      <diagonal/>
    </border>
    <border>
      <left style="thick">
        <color indexed="64"/>
      </left>
      <right style="dashed">
        <color indexed="64"/>
      </right>
      <top style="thick">
        <color indexed="64"/>
      </top>
      <bottom style="thick">
        <color indexed="64"/>
      </bottom>
      <diagonal/>
    </border>
    <border>
      <left style="dashed">
        <color indexed="64"/>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cellStyleXfs>
  <cellXfs count="432">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0" borderId="0" xfId="0" applyFont="1"/>
    <xf numFmtId="0" fontId="4" fillId="0" borderId="0" xfId="0" applyFont="1"/>
    <xf numFmtId="0" fontId="4" fillId="4" borderId="1" xfId="0" applyFont="1" applyFill="1" applyBorder="1"/>
    <xf numFmtId="0" fontId="4" fillId="4" borderId="3" xfId="0" applyFont="1" applyFill="1" applyBorder="1"/>
    <xf numFmtId="0" fontId="4" fillId="4" borderId="4" xfId="0" applyFont="1" applyFill="1" applyBorder="1"/>
    <xf numFmtId="0" fontId="2" fillId="5" borderId="5" xfId="0" applyFont="1" applyFill="1" applyBorder="1" applyAlignment="1">
      <alignment horizontal="left"/>
    </xf>
    <xf numFmtId="164" fontId="2" fillId="5" borderId="6" xfId="0" applyNumberFormat="1" applyFont="1" applyFill="1" applyBorder="1" applyAlignment="1">
      <alignment horizontal="center"/>
    </xf>
    <xf numFmtId="165" fontId="4" fillId="5" borderId="6" xfId="1" applyNumberFormat="1" applyFont="1" applyFill="1" applyBorder="1" applyAlignment="1"/>
    <xf numFmtId="165" fontId="4" fillId="5" borderId="7" xfId="1" applyNumberFormat="1" applyFont="1" applyFill="1" applyBorder="1" applyAlignment="1"/>
    <xf numFmtId="0" fontId="4" fillId="5" borderId="8" xfId="0" applyFont="1" applyFill="1" applyBorder="1"/>
    <xf numFmtId="0" fontId="4" fillId="5" borderId="9" xfId="0" applyFont="1" applyFill="1" applyBorder="1"/>
    <xf numFmtId="0" fontId="4" fillId="5" borderId="10" xfId="0" applyFont="1" applyFill="1" applyBorder="1"/>
    <xf numFmtId="165" fontId="2" fillId="5" borderId="6" xfId="1" applyNumberFormat="1" applyFont="1" applyFill="1" applyBorder="1" applyAlignment="1"/>
    <xf numFmtId="165" fontId="2" fillId="5" borderId="7" xfId="1" applyNumberFormat="1" applyFont="1" applyFill="1" applyBorder="1" applyAlignment="1"/>
    <xf numFmtId="10" fontId="2" fillId="5" borderId="5" xfId="2" applyNumberFormat="1" applyFont="1" applyFill="1" applyBorder="1"/>
    <xf numFmtId="10" fontId="2" fillId="5" borderId="6" xfId="2" applyNumberFormat="1" applyFont="1" applyFill="1" applyBorder="1"/>
    <xf numFmtId="10" fontId="2" fillId="5" borderId="7" xfId="2" applyNumberFormat="1" applyFont="1" applyFill="1" applyBorder="1"/>
    <xf numFmtId="0" fontId="4" fillId="7" borderId="5" xfId="0" applyFont="1" applyFill="1" applyBorder="1" applyAlignment="1">
      <alignment horizontal="left"/>
    </xf>
    <xf numFmtId="164" fontId="2" fillId="7" borderId="6" xfId="0" applyNumberFormat="1" applyFont="1" applyFill="1" applyBorder="1" applyAlignment="1">
      <alignment horizontal="center"/>
    </xf>
    <xf numFmtId="165" fontId="4" fillId="7" borderId="6" xfId="1" applyNumberFormat="1" applyFont="1" applyFill="1" applyBorder="1" applyAlignment="1"/>
    <xf numFmtId="165" fontId="4" fillId="7" borderId="7" xfId="1" applyNumberFormat="1" applyFont="1" applyFill="1" applyBorder="1" applyAlignment="1"/>
    <xf numFmtId="10" fontId="4" fillId="7" borderId="5" xfId="2" applyNumberFormat="1" applyFont="1" applyFill="1" applyBorder="1"/>
    <xf numFmtId="10" fontId="4" fillId="7" borderId="6" xfId="2" applyNumberFormat="1" applyFont="1" applyFill="1" applyBorder="1"/>
    <xf numFmtId="10" fontId="4" fillId="7" borderId="7" xfId="2" applyNumberFormat="1" applyFont="1" applyFill="1" applyBorder="1"/>
    <xf numFmtId="0" fontId="4" fillId="0" borderId="5" xfId="0" applyFont="1" applyBorder="1" applyAlignment="1">
      <alignment horizontal="left"/>
    </xf>
    <xf numFmtId="164" fontId="2" fillId="0" borderId="6" xfId="0" applyNumberFormat="1" applyFont="1" applyBorder="1" applyAlignment="1">
      <alignment horizontal="center"/>
    </xf>
    <xf numFmtId="165" fontId="4" fillId="0" borderId="6" xfId="1" applyNumberFormat="1" applyFont="1" applyBorder="1" applyAlignment="1"/>
    <xf numFmtId="165" fontId="4" fillId="0" borderId="7" xfId="1" applyNumberFormat="1" applyFont="1" applyBorder="1" applyAlignment="1"/>
    <xf numFmtId="10" fontId="4" fillId="0" borderId="5" xfId="2" applyNumberFormat="1" applyFont="1" applyBorder="1"/>
    <xf numFmtId="10" fontId="4" fillId="0" borderId="6" xfId="2" applyNumberFormat="1" applyFont="1" applyBorder="1"/>
    <xf numFmtId="10" fontId="4" fillId="0" borderId="7" xfId="2" applyNumberFormat="1" applyFont="1" applyBorder="1"/>
    <xf numFmtId="0" fontId="5" fillId="9" borderId="5" xfId="0" applyFont="1" applyFill="1" applyBorder="1" applyAlignment="1">
      <alignment horizontal="left"/>
    </xf>
    <xf numFmtId="164" fontId="5" fillId="9" borderId="6" xfId="0" applyNumberFormat="1" applyFont="1" applyFill="1" applyBorder="1" applyAlignment="1">
      <alignment horizontal="center"/>
    </xf>
    <xf numFmtId="165" fontId="5" fillId="9" borderId="6" xfId="1" applyNumberFormat="1" applyFont="1" applyFill="1" applyBorder="1" applyAlignment="1"/>
    <xf numFmtId="165" fontId="5" fillId="9" borderId="7" xfId="1" applyNumberFormat="1" applyFont="1" applyFill="1" applyBorder="1" applyAlignment="1"/>
    <xf numFmtId="10" fontId="5" fillId="9" borderId="5" xfId="2" applyNumberFormat="1" applyFont="1" applyFill="1" applyBorder="1"/>
    <xf numFmtId="10" fontId="5" fillId="9" borderId="6" xfId="2" applyNumberFormat="1" applyFont="1" applyFill="1" applyBorder="1"/>
    <xf numFmtId="10" fontId="5" fillId="9" borderId="7" xfId="2" applyNumberFormat="1" applyFont="1" applyFill="1" applyBorder="1"/>
    <xf numFmtId="10" fontId="4" fillId="5" borderId="5" xfId="2" applyNumberFormat="1" applyFont="1" applyFill="1" applyBorder="1"/>
    <xf numFmtId="10" fontId="4" fillId="5" borderId="6" xfId="2" applyNumberFormat="1" applyFont="1" applyFill="1" applyBorder="1"/>
    <xf numFmtId="10" fontId="4" fillId="5" borderId="7" xfId="2" applyNumberFormat="1" applyFont="1" applyFill="1" applyBorder="1"/>
    <xf numFmtId="0" fontId="4" fillId="11" borderId="5" xfId="0" applyFont="1" applyFill="1" applyBorder="1" applyAlignment="1">
      <alignment horizontal="left"/>
    </xf>
    <xf numFmtId="0" fontId="8" fillId="11" borderId="21" xfId="0" applyFont="1" applyFill="1" applyBorder="1"/>
    <xf numFmtId="0" fontId="0" fillId="11" borderId="22" xfId="0" applyFill="1" applyBorder="1"/>
    <xf numFmtId="0" fontId="9" fillId="11" borderId="23" xfId="0" applyFont="1" applyFill="1" applyBorder="1" applyAlignment="1">
      <alignment horizontal="center" vertical="center"/>
    </xf>
    <xf numFmtId="0" fontId="9" fillId="11" borderId="0" xfId="0" applyFont="1" applyFill="1" applyAlignment="1">
      <alignment horizontal="center" vertical="center"/>
    </xf>
    <xf numFmtId="0" fontId="9" fillId="11" borderId="24" xfId="0" applyFont="1" applyFill="1" applyBorder="1" applyAlignment="1">
      <alignment horizontal="center" vertical="center"/>
    </xf>
    <xf numFmtId="0" fontId="10" fillId="11" borderId="23" xfId="0" applyFont="1" applyFill="1" applyBorder="1" applyAlignment="1">
      <alignment vertical="center" wrapText="1"/>
    </xf>
    <xf numFmtId="0" fontId="10" fillId="11" borderId="0" xfId="0" applyFont="1" applyFill="1" applyAlignment="1">
      <alignment vertical="center" wrapText="1"/>
    </xf>
    <xf numFmtId="0" fontId="11" fillId="11" borderId="0" xfId="0" applyFont="1" applyFill="1" applyAlignment="1">
      <alignment horizontal="center" vertical="center"/>
    </xf>
    <xf numFmtId="0" fontId="11" fillId="11" borderId="27" xfId="0" applyFont="1" applyFill="1" applyBorder="1" applyAlignment="1">
      <alignment vertical="center"/>
    </xf>
    <xf numFmtId="0" fontId="12" fillId="0" borderId="0" xfId="0" applyFont="1"/>
    <xf numFmtId="0" fontId="10" fillId="11" borderId="0" xfId="0" applyFont="1" applyFill="1" applyAlignment="1">
      <alignment horizontal="right" vertical="center" wrapText="1"/>
    </xf>
    <xf numFmtId="1" fontId="10" fillId="12" borderId="28" xfId="0" applyNumberFormat="1" applyFont="1" applyFill="1" applyBorder="1" applyAlignment="1" applyProtection="1">
      <alignment horizontal="center" vertical="center"/>
      <protection locked="0"/>
    </xf>
    <xf numFmtId="14" fontId="10" fillId="13" borderId="0" xfId="0" applyNumberFormat="1" applyFont="1" applyFill="1" applyAlignment="1" applyProtection="1">
      <alignment horizontal="center" vertical="center"/>
      <protection locked="0"/>
    </xf>
    <xf numFmtId="0" fontId="11" fillId="11" borderId="24" xfId="0" applyFont="1" applyFill="1" applyBorder="1" applyAlignment="1">
      <alignment vertical="center"/>
    </xf>
    <xf numFmtId="14" fontId="10" fillId="14" borderId="0" xfId="0" applyNumberFormat="1" applyFont="1" applyFill="1" applyAlignment="1" applyProtection="1">
      <alignment horizontal="center" vertical="center"/>
      <protection locked="0"/>
    </xf>
    <xf numFmtId="0" fontId="0" fillId="15" borderId="0" xfId="0" applyFill="1"/>
    <xf numFmtId="0" fontId="0" fillId="11" borderId="24" xfId="0" applyFill="1" applyBorder="1"/>
    <xf numFmtId="0" fontId="14" fillId="11" borderId="23" xfId="0" applyFont="1" applyFill="1" applyBorder="1"/>
    <xf numFmtId="0" fontId="14" fillId="11" borderId="0" xfId="0" applyFont="1" applyFill="1"/>
    <xf numFmtId="0" fontId="14" fillId="11" borderId="0" xfId="0" applyFont="1" applyFill="1" applyAlignment="1">
      <alignment vertical="center"/>
    </xf>
    <xf numFmtId="0" fontId="14" fillId="11" borderId="24" xfId="0" applyFont="1" applyFill="1" applyBorder="1" applyAlignment="1">
      <alignment vertical="center"/>
    </xf>
    <xf numFmtId="0" fontId="14" fillId="11" borderId="23" xfId="0" applyFont="1" applyFill="1" applyBorder="1" applyAlignment="1">
      <alignment wrapText="1"/>
    </xf>
    <xf numFmtId="0" fontId="10" fillId="12" borderId="26" xfId="0" applyFont="1" applyFill="1" applyBorder="1" applyAlignment="1" applyProtection="1">
      <alignment horizontal="center" vertical="center"/>
      <protection locked="0"/>
    </xf>
    <xf numFmtId="0" fontId="14" fillId="11" borderId="24" xfId="0" applyFont="1" applyFill="1" applyBorder="1" applyAlignment="1">
      <alignment wrapText="1"/>
    </xf>
    <xf numFmtId="0" fontId="14" fillId="11" borderId="0" xfId="0" applyFont="1" applyFill="1" applyAlignment="1">
      <alignment wrapText="1"/>
    </xf>
    <xf numFmtId="0" fontId="14" fillId="11" borderId="24" xfId="0" applyFont="1" applyFill="1" applyBorder="1"/>
    <xf numFmtId="0" fontId="16" fillId="11" borderId="0" xfId="0" applyFont="1" applyFill="1" applyAlignment="1">
      <alignment vertical="center"/>
    </xf>
    <xf numFmtId="0" fontId="11" fillId="11" borderId="0" xfId="0" applyFont="1" applyFill="1" applyAlignment="1">
      <alignment horizontal="right" vertical="center" wrapText="1"/>
    </xf>
    <xf numFmtId="0" fontId="16" fillId="11" borderId="24" xfId="0" applyFont="1" applyFill="1" applyBorder="1" applyAlignment="1">
      <alignment vertical="center"/>
    </xf>
    <xf numFmtId="0" fontId="14" fillId="11" borderId="0" xfId="0" applyFont="1" applyFill="1" applyAlignment="1">
      <alignment vertical="top"/>
    </xf>
    <xf numFmtId="0" fontId="10" fillId="12" borderId="28" xfId="0" applyFont="1" applyFill="1" applyBorder="1" applyAlignment="1" applyProtection="1">
      <alignment horizontal="center" vertical="center"/>
      <protection locked="0"/>
    </xf>
    <xf numFmtId="0" fontId="10" fillId="11" borderId="0" xfId="0" applyFont="1" applyFill="1" applyAlignment="1">
      <alignment vertical="center"/>
    </xf>
    <xf numFmtId="49" fontId="10" fillId="12" borderId="28" xfId="0" applyNumberFormat="1" applyFont="1" applyFill="1" applyBorder="1" applyAlignment="1" applyProtection="1">
      <alignment horizontal="center" vertical="center"/>
      <protection locked="0"/>
    </xf>
    <xf numFmtId="0" fontId="17" fillId="11" borderId="0" xfId="0" applyFont="1" applyFill="1"/>
    <xf numFmtId="0" fontId="18" fillId="11" borderId="0" xfId="0" applyFont="1" applyFill="1" applyAlignment="1">
      <alignment vertical="center"/>
    </xf>
    <xf numFmtId="0" fontId="19" fillId="11" borderId="24" xfId="0" applyFont="1" applyFill="1" applyBorder="1" applyAlignment="1">
      <alignment vertical="center"/>
    </xf>
    <xf numFmtId="0" fontId="10" fillId="11" borderId="0" xfId="0" applyFont="1" applyFill="1" applyAlignment="1">
      <alignment horizontal="center" vertical="center"/>
    </xf>
    <xf numFmtId="0" fontId="20" fillId="11" borderId="24" xfId="0" applyFont="1" applyFill="1" applyBorder="1" applyAlignment="1">
      <alignment vertical="center"/>
    </xf>
    <xf numFmtId="0" fontId="21" fillId="11" borderId="0" xfId="0" applyFont="1" applyFill="1" applyAlignment="1">
      <alignment vertical="center"/>
    </xf>
    <xf numFmtId="0" fontId="22" fillId="11" borderId="0" xfId="0" applyFont="1" applyFill="1" applyAlignment="1">
      <alignment vertical="center"/>
    </xf>
    <xf numFmtId="0" fontId="11" fillId="11" borderId="24" xfId="0" applyFont="1" applyFill="1" applyBorder="1" applyAlignment="1">
      <alignment horizontal="center" vertical="center"/>
    </xf>
    <xf numFmtId="0" fontId="14" fillId="11" borderId="23" xfId="0" applyFont="1" applyFill="1" applyBorder="1" applyAlignment="1">
      <alignment horizontal="left"/>
    </xf>
    <xf numFmtId="0" fontId="14" fillId="11" borderId="0" xfId="0" applyFont="1" applyFill="1" applyAlignment="1">
      <alignment horizontal="left"/>
    </xf>
    <xf numFmtId="0" fontId="14" fillId="11" borderId="0" xfId="0" applyFont="1" applyFill="1" applyAlignment="1">
      <alignment horizontal="left" vertical="top"/>
    </xf>
    <xf numFmtId="0" fontId="14" fillId="11" borderId="0" xfId="0" applyFont="1" applyFill="1" applyAlignment="1">
      <alignment horizontal="left" vertical="top" wrapText="1"/>
    </xf>
    <xf numFmtId="0" fontId="14" fillId="11" borderId="0" xfId="0" applyFont="1" applyFill="1" applyAlignment="1">
      <alignment horizontal="left" wrapText="1"/>
    </xf>
    <xf numFmtId="0" fontId="14" fillId="11" borderId="23" xfId="0" applyFont="1" applyFill="1" applyBorder="1" applyAlignment="1">
      <alignment horizontal="left" vertical="top"/>
    </xf>
    <xf numFmtId="0" fontId="14" fillId="11" borderId="23" xfId="0" applyFont="1" applyFill="1" applyBorder="1" applyAlignment="1">
      <alignment vertical="top"/>
    </xf>
    <xf numFmtId="0" fontId="17" fillId="11" borderId="24" xfId="0" applyFont="1" applyFill="1" applyBorder="1"/>
    <xf numFmtId="0" fontId="0" fillId="11" borderId="25" xfId="0" applyFill="1" applyBorder="1"/>
    <xf numFmtId="0" fontId="0" fillId="11" borderId="29" xfId="0" applyFill="1" applyBorder="1"/>
    <xf numFmtId="0" fontId="0" fillId="11" borderId="26" xfId="0" applyFill="1" applyBorder="1"/>
    <xf numFmtId="0" fontId="23" fillId="2" borderId="2" xfId="0" applyFont="1" applyFill="1" applyBorder="1" applyAlignment="1">
      <alignment horizontal="center" vertical="top"/>
    </xf>
    <xf numFmtId="0" fontId="23" fillId="2" borderId="2" xfId="0" applyFont="1" applyFill="1" applyBorder="1" applyAlignment="1">
      <alignment horizontal="center"/>
    </xf>
    <xf numFmtId="0" fontId="24" fillId="2" borderId="2" xfId="0" applyFont="1" applyFill="1" applyBorder="1" applyAlignment="1">
      <alignment horizontal="center" vertical="top" wrapText="1"/>
    </xf>
    <xf numFmtId="164" fontId="23" fillId="16" borderId="9" xfId="0" applyNumberFormat="1" applyFont="1" applyFill="1" applyBorder="1" applyAlignment="1">
      <alignment horizontal="center" vertical="top"/>
    </xf>
    <xf numFmtId="165" fontId="23" fillId="16" borderId="9" xfId="1" applyNumberFormat="1" applyFont="1" applyFill="1" applyBorder="1" applyAlignment="1">
      <alignment vertical="top"/>
    </xf>
    <xf numFmtId="165" fontId="23" fillId="16" borderId="10" xfId="1" applyNumberFormat="1" applyFont="1" applyFill="1" applyBorder="1" applyAlignment="1">
      <alignment vertical="top"/>
    </xf>
    <xf numFmtId="0" fontId="26" fillId="0" borderId="0" xfId="3" applyFont="1" applyAlignment="1">
      <alignment vertical="top"/>
    </xf>
    <xf numFmtId="164" fontId="23" fillId="0" borderId="6" xfId="0" applyNumberFormat="1" applyFont="1" applyBorder="1" applyAlignment="1">
      <alignment horizontal="center" vertical="top"/>
    </xf>
    <xf numFmtId="165" fontId="26" fillId="0" borderId="6" xfId="1" applyNumberFormat="1" applyFont="1" applyBorder="1" applyAlignment="1">
      <alignment vertical="top"/>
    </xf>
    <xf numFmtId="165" fontId="26" fillId="0" borderId="7" xfId="1" applyNumberFormat="1" applyFont="1" applyBorder="1" applyAlignment="1">
      <alignment vertical="top"/>
    </xf>
    <xf numFmtId="10" fontId="26" fillId="0" borderId="5" xfId="2" applyNumberFormat="1" applyFont="1" applyBorder="1" applyAlignment="1">
      <alignment vertical="top"/>
    </xf>
    <xf numFmtId="10" fontId="26" fillId="0" borderId="6" xfId="2" applyNumberFormat="1" applyFont="1" applyBorder="1" applyAlignment="1">
      <alignment vertical="top"/>
    </xf>
    <xf numFmtId="10" fontId="26" fillId="0" borderId="7" xfId="2" applyNumberFormat="1" applyFont="1" applyBorder="1" applyAlignment="1">
      <alignment vertical="top"/>
    </xf>
    <xf numFmtId="164" fontId="23" fillId="16" borderId="6" xfId="0" applyNumberFormat="1" applyFont="1" applyFill="1" applyBorder="1" applyAlignment="1">
      <alignment horizontal="center" vertical="top"/>
    </xf>
    <xf numFmtId="165" fontId="23" fillId="16" borderId="6" xfId="1" applyNumberFormat="1" applyFont="1" applyFill="1" applyBorder="1" applyAlignment="1">
      <alignment vertical="top"/>
    </xf>
    <xf numFmtId="165" fontId="23" fillId="16" borderId="7" xfId="1" applyNumberFormat="1" applyFont="1" applyFill="1" applyBorder="1" applyAlignment="1">
      <alignment vertical="top"/>
    </xf>
    <xf numFmtId="164" fontId="23" fillId="8" borderId="6" xfId="0" applyNumberFormat="1" applyFont="1" applyFill="1" applyBorder="1" applyAlignment="1">
      <alignment horizontal="center" vertical="top"/>
    </xf>
    <xf numFmtId="165" fontId="26" fillId="8" borderId="6" xfId="1" applyNumberFormat="1" applyFont="1" applyFill="1" applyBorder="1" applyAlignment="1">
      <alignment vertical="top"/>
    </xf>
    <xf numFmtId="165" fontId="26" fillId="8" borderId="7" xfId="1" applyNumberFormat="1" applyFont="1" applyFill="1" applyBorder="1" applyAlignment="1">
      <alignment vertical="top"/>
    </xf>
    <xf numFmtId="10" fontId="26" fillId="8" borderId="5" xfId="2" applyNumberFormat="1" applyFont="1" applyFill="1" applyBorder="1" applyAlignment="1">
      <alignment vertical="top"/>
    </xf>
    <xf numFmtId="10" fontId="26" fillId="8" borderId="6" xfId="2" applyNumberFormat="1" applyFont="1" applyFill="1" applyBorder="1" applyAlignment="1">
      <alignment vertical="top"/>
    </xf>
    <xf numFmtId="10" fontId="26" fillId="8" borderId="7" xfId="2" applyNumberFormat="1" applyFont="1" applyFill="1" applyBorder="1" applyAlignment="1">
      <alignment vertical="top"/>
    </xf>
    <xf numFmtId="164" fontId="23" fillId="18" borderId="6" xfId="0" applyNumberFormat="1" applyFont="1" applyFill="1" applyBorder="1" applyAlignment="1">
      <alignment horizontal="center" vertical="top"/>
    </xf>
    <xf numFmtId="165" fontId="26" fillId="18" borderId="6" xfId="1" applyNumberFormat="1" applyFont="1" applyFill="1" applyBorder="1" applyAlignment="1">
      <alignment vertical="top"/>
    </xf>
    <xf numFmtId="165" fontId="26" fillId="18" borderId="7" xfId="1" applyNumberFormat="1" applyFont="1" applyFill="1" applyBorder="1" applyAlignment="1">
      <alignment vertical="top"/>
    </xf>
    <xf numFmtId="165" fontId="26" fillId="16" borderId="6" xfId="1" applyNumberFormat="1" applyFont="1" applyFill="1" applyBorder="1" applyAlignment="1">
      <alignment vertical="top"/>
    </xf>
    <xf numFmtId="164" fontId="23" fillId="19" borderId="6" xfId="0" applyNumberFormat="1" applyFont="1" applyFill="1" applyBorder="1" applyAlignment="1">
      <alignment horizontal="center" vertical="top"/>
    </xf>
    <xf numFmtId="165" fontId="26" fillId="19" borderId="6" xfId="1" applyNumberFormat="1" applyFont="1" applyFill="1" applyBorder="1" applyAlignment="1">
      <alignment vertical="top"/>
    </xf>
    <xf numFmtId="165" fontId="26" fillId="19" borderId="7" xfId="1" applyNumberFormat="1" applyFont="1" applyFill="1" applyBorder="1" applyAlignment="1">
      <alignment vertical="top"/>
    </xf>
    <xf numFmtId="164" fontId="23" fillId="4" borderId="6" xfId="0" applyNumberFormat="1" applyFont="1" applyFill="1" applyBorder="1" applyAlignment="1">
      <alignment horizontal="center" vertical="top"/>
    </xf>
    <xf numFmtId="165" fontId="26" fillId="4" borderId="6" xfId="1" applyNumberFormat="1" applyFont="1" applyFill="1" applyBorder="1" applyAlignment="1">
      <alignment vertical="top"/>
    </xf>
    <xf numFmtId="165" fontId="26" fillId="4" borderId="7" xfId="1" applyNumberFormat="1" applyFont="1" applyFill="1" applyBorder="1" applyAlignment="1">
      <alignment vertical="top"/>
    </xf>
    <xf numFmtId="164" fontId="23" fillId="20" borderId="6" xfId="0" applyNumberFormat="1" applyFont="1" applyFill="1" applyBorder="1" applyAlignment="1">
      <alignment horizontal="center" vertical="top"/>
    </xf>
    <xf numFmtId="165" fontId="26" fillId="20" borderId="6" xfId="1" applyNumberFormat="1" applyFont="1" applyFill="1" applyBorder="1" applyAlignment="1">
      <alignment vertical="top"/>
    </xf>
    <xf numFmtId="165" fontId="26" fillId="20" borderId="7" xfId="1" applyNumberFormat="1" applyFont="1" applyFill="1" applyBorder="1" applyAlignment="1">
      <alignment vertical="top"/>
    </xf>
    <xf numFmtId="10" fontId="26" fillId="20" borderId="5" xfId="2" applyNumberFormat="1" applyFont="1" applyFill="1" applyBorder="1" applyAlignment="1">
      <alignment vertical="top"/>
    </xf>
    <xf numFmtId="10" fontId="26" fillId="20" borderId="6" xfId="2" applyNumberFormat="1" applyFont="1" applyFill="1" applyBorder="1" applyAlignment="1">
      <alignment vertical="top"/>
    </xf>
    <xf numFmtId="10" fontId="26" fillId="20" borderId="7" xfId="2" applyNumberFormat="1" applyFont="1" applyFill="1" applyBorder="1" applyAlignment="1">
      <alignment vertical="top"/>
    </xf>
    <xf numFmtId="164" fontId="28" fillId="21" borderId="6" xfId="0" applyNumberFormat="1" applyFont="1" applyFill="1" applyBorder="1" applyAlignment="1">
      <alignment horizontal="center" vertical="top"/>
    </xf>
    <xf numFmtId="165" fontId="28" fillId="21" borderId="6" xfId="1" applyNumberFormat="1" applyFont="1" applyFill="1" applyBorder="1" applyAlignment="1">
      <alignment vertical="top"/>
    </xf>
    <xf numFmtId="165" fontId="28" fillId="21" borderId="7" xfId="1" applyNumberFormat="1" applyFont="1" applyFill="1" applyBorder="1" applyAlignment="1">
      <alignment vertical="top"/>
    </xf>
    <xf numFmtId="0" fontId="28" fillId="0" borderId="0" xfId="3" applyFont="1" applyAlignment="1">
      <alignment vertical="top"/>
    </xf>
    <xf numFmtId="164" fontId="23" fillId="11" borderId="6" xfId="0" applyNumberFormat="1" applyFont="1" applyFill="1" applyBorder="1" applyAlignment="1">
      <alignment horizontal="center" vertical="top"/>
    </xf>
    <xf numFmtId="165" fontId="26" fillId="11" borderId="6" xfId="1" applyNumberFormat="1" applyFont="1" applyFill="1" applyBorder="1" applyAlignment="1">
      <alignment vertical="top"/>
    </xf>
    <xf numFmtId="0" fontId="26" fillId="11" borderId="6" xfId="3" applyFont="1" applyFill="1" applyBorder="1" applyAlignment="1">
      <alignment vertical="top"/>
    </xf>
    <xf numFmtId="0" fontId="26" fillId="11" borderId="7" xfId="3" applyFont="1" applyFill="1" applyBorder="1" applyAlignment="1">
      <alignment vertical="top"/>
    </xf>
    <xf numFmtId="164" fontId="28" fillId="23" borderId="6" xfId="0" applyNumberFormat="1" applyFont="1" applyFill="1" applyBorder="1" applyAlignment="1">
      <alignment horizontal="center" vertical="top"/>
    </xf>
    <xf numFmtId="165" fontId="29" fillId="23" borderId="6" xfId="1" applyNumberFormat="1" applyFont="1" applyFill="1" applyBorder="1" applyAlignment="1">
      <alignment vertical="top"/>
    </xf>
    <xf numFmtId="165" fontId="29" fillId="23" borderId="7" xfId="1" applyNumberFormat="1" applyFont="1" applyFill="1" applyBorder="1" applyAlignment="1">
      <alignment vertical="top"/>
    </xf>
    <xf numFmtId="164" fontId="28" fillId="25" borderId="6" xfId="0" applyNumberFormat="1" applyFont="1" applyFill="1" applyBorder="1" applyAlignment="1">
      <alignment horizontal="center" vertical="top"/>
    </xf>
    <xf numFmtId="165" fontId="28" fillId="25" borderId="6" xfId="1" applyNumberFormat="1" applyFont="1" applyFill="1" applyBorder="1" applyAlignment="1">
      <alignment vertical="top"/>
    </xf>
    <xf numFmtId="165" fontId="28" fillId="25" borderId="7" xfId="1" applyNumberFormat="1" applyFont="1" applyFill="1" applyBorder="1" applyAlignment="1">
      <alignment vertical="top"/>
    </xf>
    <xf numFmtId="10" fontId="28" fillId="25" borderId="5" xfId="2" applyNumberFormat="1" applyFont="1" applyFill="1" applyBorder="1" applyAlignment="1">
      <alignment vertical="top"/>
    </xf>
    <xf numFmtId="10" fontId="28" fillId="25" borderId="6" xfId="2" applyNumberFormat="1" applyFont="1" applyFill="1" applyBorder="1" applyAlignment="1">
      <alignment vertical="top"/>
    </xf>
    <xf numFmtId="10" fontId="28" fillId="25" borderId="7" xfId="2" applyNumberFormat="1" applyFont="1" applyFill="1" applyBorder="1" applyAlignment="1">
      <alignment vertical="top"/>
    </xf>
    <xf numFmtId="165" fontId="26" fillId="11" borderId="7" xfId="1" applyNumberFormat="1" applyFont="1" applyFill="1" applyBorder="1" applyAlignment="1">
      <alignment vertical="top"/>
    </xf>
    <xf numFmtId="164" fontId="28" fillId="9" borderId="6" xfId="0" applyNumberFormat="1" applyFont="1" applyFill="1" applyBorder="1" applyAlignment="1">
      <alignment horizontal="center" vertical="top"/>
    </xf>
    <xf numFmtId="165" fontId="28" fillId="9" borderId="6" xfId="1" applyNumberFormat="1" applyFont="1" applyFill="1" applyBorder="1" applyAlignment="1">
      <alignment vertical="top"/>
    </xf>
    <xf numFmtId="165" fontId="28" fillId="9" borderId="7" xfId="1" applyNumberFormat="1" applyFont="1" applyFill="1" applyBorder="1" applyAlignment="1">
      <alignment vertical="top"/>
    </xf>
    <xf numFmtId="10" fontId="28" fillId="9" borderId="5" xfId="2" applyNumberFormat="1" applyFont="1" applyFill="1" applyBorder="1" applyAlignment="1">
      <alignment vertical="top"/>
    </xf>
    <xf numFmtId="10" fontId="28" fillId="9" borderId="6" xfId="2" applyNumberFormat="1" applyFont="1" applyFill="1" applyBorder="1" applyAlignment="1">
      <alignment vertical="top"/>
    </xf>
    <xf numFmtId="10" fontId="28" fillId="9" borderId="7" xfId="2" applyNumberFormat="1" applyFont="1" applyFill="1" applyBorder="1" applyAlignment="1">
      <alignment vertical="top"/>
    </xf>
    <xf numFmtId="164" fontId="23" fillId="0" borderId="18" xfId="0" applyNumberFormat="1" applyFont="1" applyBorder="1" applyAlignment="1">
      <alignment horizontal="center" vertical="top"/>
    </xf>
    <xf numFmtId="165" fontId="26" fillId="0" borderId="18" xfId="1" applyNumberFormat="1" applyFont="1" applyBorder="1" applyAlignment="1">
      <alignment vertical="top"/>
    </xf>
    <xf numFmtId="165" fontId="26" fillId="0" borderId="19" xfId="1" applyNumberFormat="1" applyFont="1" applyBorder="1" applyAlignment="1">
      <alignment vertical="top"/>
    </xf>
    <xf numFmtId="10" fontId="26" fillId="0" borderId="17" xfId="2" applyNumberFormat="1" applyFont="1" applyBorder="1" applyAlignment="1">
      <alignment vertical="top"/>
    </xf>
    <xf numFmtId="10" fontId="26" fillId="0" borderId="18" xfId="2" applyNumberFormat="1" applyFont="1" applyBorder="1" applyAlignment="1">
      <alignment vertical="top"/>
    </xf>
    <xf numFmtId="10" fontId="26" fillId="0" borderId="19" xfId="2" applyNumberFormat="1" applyFont="1" applyBorder="1" applyAlignment="1">
      <alignment vertical="top"/>
    </xf>
    <xf numFmtId="0" fontId="26" fillId="0" borderId="0" xfId="0" applyFont="1" applyAlignment="1">
      <alignment vertical="top"/>
    </xf>
    <xf numFmtId="0" fontId="26" fillId="0" borderId="0" xfId="0" applyFont="1" applyAlignment="1">
      <alignment horizontal="left" vertical="top"/>
    </xf>
    <xf numFmtId="0" fontId="24" fillId="2" borderId="1" xfId="0" applyFont="1" applyFill="1" applyBorder="1" applyAlignment="1">
      <alignment horizontal="center" vertical="top" wrapText="1"/>
    </xf>
    <xf numFmtId="0" fontId="24" fillId="0" borderId="0" xfId="0" applyFont="1" applyAlignment="1">
      <alignment vertical="top" wrapText="1"/>
    </xf>
    <xf numFmtId="0" fontId="32" fillId="0" borderId="0" xfId="3" applyFont="1" applyAlignment="1">
      <alignment vertical="top" wrapText="1"/>
    </xf>
    <xf numFmtId="0" fontId="32" fillId="0" borderId="40" xfId="0" applyFont="1" applyBorder="1" applyAlignment="1">
      <alignment horizontal="left" vertical="top" wrapText="1"/>
    </xf>
    <xf numFmtId="164" fontId="33" fillId="11" borderId="41" xfId="0" applyNumberFormat="1" applyFont="1" applyFill="1" applyBorder="1" applyAlignment="1">
      <alignment horizontal="center" vertical="top" wrapText="1"/>
    </xf>
    <xf numFmtId="165" fontId="32" fillId="0" borderId="41" xfId="1" applyNumberFormat="1" applyFont="1" applyBorder="1" applyAlignment="1">
      <alignment vertical="top" wrapText="1"/>
    </xf>
    <xf numFmtId="165" fontId="32" fillId="0" borderId="42" xfId="1" applyNumberFormat="1" applyFont="1" applyBorder="1" applyAlignment="1">
      <alignment vertical="top" wrapText="1"/>
    </xf>
    <xf numFmtId="0" fontId="34" fillId="28" borderId="5" xfId="0" applyFont="1" applyFill="1" applyBorder="1" applyAlignment="1">
      <alignment horizontal="left" vertical="top" wrapText="1"/>
    </xf>
    <xf numFmtId="164" fontId="35" fillId="28" borderId="6" xfId="0" applyNumberFormat="1" applyFont="1" applyFill="1" applyBorder="1" applyAlignment="1">
      <alignment horizontal="center" vertical="top" wrapText="1"/>
    </xf>
    <xf numFmtId="165" fontId="34" fillId="28" borderId="6" xfId="1" applyNumberFormat="1" applyFont="1" applyFill="1" applyBorder="1" applyAlignment="1">
      <alignment vertical="top" wrapText="1"/>
    </xf>
    <xf numFmtId="165" fontId="34" fillId="28" borderId="7" xfId="1" applyNumberFormat="1" applyFont="1" applyFill="1" applyBorder="1" applyAlignment="1">
      <alignment vertical="top" wrapText="1"/>
    </xf>
    <xf numFmtId="0" fontId="36" fillId="4" borderId="5" xfId="0" applyFont="1" applyFill="1" applyBorder="1" applyAlignment="1">
      <alignment horizontal="left" vertical="top" wrapText="1"/>
    </xf>
    <xf numFmtId="164" fontId="33" fillId="4" borderId="6" xfId="0" applyNumberFormat="1" applyFont="1" applyFill="1" applyBorder="1" applyAlignment="1">
      <alignment horizontal="center" vertical="top" wrapText="1"/>
    </xf>
    <xf numFmtId="165" fontId="32" fillId="4" borderId="6" xfId="1" applyNumberFormat="1" applyFont="1" applyFill="1" applyBorder="1" applyAlignment="1">
      <alignment vertical="top" wrapText="1"/>
    </xf>
    <xf numFmtId="165" fontId="32" fillId="4" borderId="7" xfId="1" applyNumberFormat="1" applyFont="1" applyFill="1" applyBorder="1" applyAlignment="1">
      <alignment vertical="top" wrapText="1"/>
    </xf>
    <xf numFmtId="0" fontId="30" fillId="6" borderId="5" xfId="0" applyFont="1" applyFill="1" applyBorder="1" applyAlignment="1">
      <alignment horizontal="left" vertical="top" wrapText="1"/>
    </xf>
    <xf numFmtId="164" fontId="30" fillId="6" borderId="6" xfId="0" applyNumberFormat="1" applyFont="1" applyFill="1" applyBorder="1" applyAlignment="1">
      <alignment horizontal="center" vertical="top" wrapText="1"/>
    </xf>
    <xf numFmtId="165" fontId="30" fillId="6" borderId="6" xfId="1" applyNumberFormat="1" applyFont="1" applyFill="1" applyBorder="1" applyAlignment="1">
      <alignment vertical="top" wrapText="1"/>
    </xf>
    <xf numFmtId="165" fontId="30" fillId="6" borderId="7" xfId="1" applyNumberFormat="1" applyFont="1" applyFill="1" applyBorder="1" applyAlignment="1">
      <alignment vertical="top" wrapText="1"/>
    </xf>
    <xf numFmtId="0" fontId="36" fillId="0" borderId="5" xfId="0" applyFont="1" applyBorder="1" applyAlignment="1">
      <alignment horizontal="left" vertical="top" wrapText="1"/>
    </xf>
    <xf numFmtId="164" fontId="33" fillId="11" borderId="6" xfId="0" applyNumberFormat="1" applyFont="1" applyFill="1" applyBorder="1" applyAlignment="1">
      <alignment horizontal="center" vertical="top" wrapText="1"/>
    </xf>
    <xf numFmtId="165" fontId="32" fillId="0" borderId="6" xfId="1" applyNumberFormat="1" applyFont="1" applyBorder="1" applyAlignment="1">
      <alignment vertical="top" wrapText="1"/>
    </xf>
    <xf numFmtId="165" fontId="32" fillId="0" borderId="7" xfId="1" applyNumberFormat="1" applyFont="1" applyBorder="1" applyAlignment="1">
      <alignment vertical="top" wrapText="1"/>
    </xf>
    <xf numFmtId="0" fontId="32" fillId="0" borderId="5" xfId="0" applyFont="1" applyBorder="1" applyAlignment="1">
      <alignment horizontal="left" vertical="top" wrapText="1"/>
    </xf>
    <xf numFmtId="0" fontId="30" fillId="29" borderId="14" xfId="0" applyFont="1" applyFill="1" applyBorder="1" applyAlignment="1">
      <alignment horizontal="left" vertical="top" wrapText="1"/>
    </xf>
    <xf numFmtId="164" fontId="30" fillId="29" borderId="15" xfId="0" applyNumberFormat="1" applyFont="1" applyFill="1" applyBorder="1" applyAlignment="1">
      <alignment horizontal="center" vertical="top" wrapText="1"/>
    </xf>
    <xf numFmtId="165" fontId="30" fillId="29" borderId="15" xfId="1" applyNumberFormat="1" applyFont="1" applyFill="1" applyBorder="1" applyAlignment="1">
      <alignment vertical="top" wrapText="1"/>
    </xf>
    <xf numFmtId="165" fontId="30" fillId="29" borderId="16" xfId="1" applyNumberFormat="1" applyFont="1" applyFill="1" applyBorder="1" applyAlignment="1">
      <alignment vertical="top" wrapText="1"/>
    </xf>
    <xf numFmtId="165" fontId="37" fillId="6" borderId="6" xfId="1" applyNumberFormat="1" applyFont="1" applyFill="1" applyBorder="1" applyAlignment="1">
      <alignment vertical="top" wrapText="1"/>
    </xf>
    <xf numFmtId="165" fontId="37" fillId="6" borderId="7" xfId="1" applyNumberFormat="1" applyFont="1" applyFill="1" applyBorder="1" applyAlignment="1">
      <alignment vertical="top" wrapText="1"/>
    </xf>
    <xf numFmtId="0" fontId="30" fillId="29" borderId="5" xfId="0" applyFont="1" applyFill="1" applyBorder="1" applyAlignment="1">
      <alignment horizontal="left" vertical="top" wrapText="1"/>
    </xf>
    <xf numFmtId="164" fontId="30" fillId="29" borderId="6" xfId="0" applyNumberFormat="1" applyFont="1" applyFill="1" applyBorder="1" applyAlignment="1">
      <alignment horizontal="center" vertical="top" wrapText="1"/>
    </xf>
    <xf numFmtId="165" fontId="37" fillId="29" borderId="6" xfId="1" applyNumberFormat="1" applyFont="1" applyFill="1" applyBorder="1" applyAlignment="1">
      <alignment vertical="top" wrapText="1"/>
    </xf>
    <xf numFmtId="165" fontId="37" fillId="29" borderId="7" xfId="1" applyNumberFormat="1" applyFont="1" applyFill="1" applyBorder="1" applyAlignment="1">
      <alignment vertical="top" wrapText="1"/>
    </xf>
    <xf numFmtId="0" fontId="30" fillId="30" borderId="5" xfId="0" applyFont="1" applyFill="1" applyBorder="1" applyAlignment="1">
      <alignment horizontal="left" vertical="top" wrapText="1"/>
    </xf>
    <xf numFmtId="164" fontId="30" fillId="30" borderId="6" xfId="0" applyNumberFormat="1" applyFont="1" applyFill="1" applyBorder="1" applyAlignment="1">
      <alignment horizontal="center" vertical="top" wrapText="1"/>
    </xf>
    <xf numFmtId="165" fontId="37" fillId="30" borderId="6" xfId="1" applyNumberFormat="1" applyFont="1" applyFill="1" applyBorder="1" applyAlignment="1">
      <alignment vertical="top" wrapText="1"/>
    </xf>
    <xf numFmtId="165" fontId="37" fillId="30" borderId="7" xfId="1" applyNumberFormat="1" applyFont="1" applyFill="1" applyBorder="1" applyAlignment="1">
      <alignment vertical="top" wrapText="1"/>
    </xf>
    <xf numFmtId="0" fontId="38" fillId="0" borderId="5" xfId="0" applyFont="1" applyBorder="1" applyAlignment="1">
      <alignment horizontal="left" vertical="top" wrapText="1"/>
    </xf>
    <xf numFmtId="0" fontId="30" fillId="9" borderId="17" xfId="0" applyFont="1" applyFill="1" applyBorder="1" applyAlignment="1">
      <alignment horizontal="left" vertical="top" wrapText="1"/>
    </xf>
    <xf numFmtId="164" fontId="30" fillId="9" borderId="18" xfId="0" applyNumberFormat="1" applyFont="1" applyFill="1" applyBorder="1" applyAlignment="1">
      <alignment horizontal="center" vertical="top" wrapText="1"/>
    </xf>
    <xf numFmtId="165" fontId="37" fillId="9" borderId="18" xfId="1" applyNumberFormat="1" applyFont="1" applyFill="1" applyBorder="1" applyAlignment="1">
      <alignment vertical="top" wrapText="1"/>
    </xf>
    <xf numFmtId="165" fontId="37" fillId="9" borderId="19" xfId="1" applyNumberFormat="1" applyFont="1" applyFill="1" applyBorder="1" applyAlignment="1">
      <alignment vertical="top" wrapText="1"/>
    </xf>
    <xf numFmtId="0" fontId="39" fillId="0" borderId="0" xfId="0" applyFont="1" applyAlignment="1">
      <alignment vertical="top" wrapText="1"/>
    </xf>
    <xf numFmtId="165" fontId="32" fillId="0" borderId="8" xfId="1" applyNumberFormat="1" applyFont="1" applyBorder="1" applyAlignment="1">
      <alignment vertical="top" wrapText="1"/>
    </xf>
    <xf numFmtId="165" fontId="32" fillId="0" borderId="9" xfId="1" applyNumberFormat="1" applyFont="1" applyBorder="1" applyAlignment="1">
      <alignment vertical="top" wrapText="1"/>
    </xf>
    <xf numFmtId="165" fontId="32" fillId="0" borderId="10" xfId="1" applyNumberFormat="1" applyFont="1" applyBorder="1" applyAlignment="1">
      <alignment vertical="top" wrapText="1"/>
    </xf>
    <xf numFmtId="165" fontId="34" fillId="28" borderId="5" xfId="1" applyNumberFormat="1" applyFont="1" applyFill="1" applyBorder="1" applyAlignment="1">
      <alignment vertical="top" wrapText="1"/>
    </xf>
    <xf numFmtId="165" fontId="32" fillId="4" borderId="5" xfId="1" applyNumberFormat="1" applyFont="1" applyFill="1" applyBorder="1" applyAlignment="1">
      <alignment vertical="top" wrapText="1"/>
    </xf>
    <xf numFmtId="165" fontId="30" fillId="6" borderId="5" xfId="1" applyNumberFormat="1" applyFont="1" applyFill="1" applyBorder="1" applyAlignment="1">
      <alignment vertical="top" wrapText="1"/>
    </xf>
    <xf numFmtId="165" fontId="32" fillId="0" borderId="5" xfId="1" applyNumberFormat="1" applyFont="1" applyBorder="1" applyAlignment="1">
      <alignment vertical="top" wrapText="1"/>
    </xf>
    <xf numFmtId="165" fontId="30" fillId="29" borderId="5" xfId="1" applyNumberFormat="1" applyFont="1" applyFill="1" applyBorder="1" applyAlignment="1">
      <alignment vertical="top" wrapText="1"/>
    </xf>
    <xf numFmtId="165" fontId="30" fillId="29" borderId="6" xfId="1" applyNumberFormat="1" applyFont="1" applyFill="1" applyBorder="1" applyAlignment="1">
      <alignment vertical="top" wrapText="1"/>
    </xf>
    <xf numFmtId="165" fontId="30" fillId="29" borderId="7" xfId="1" applyNumberFormat="1" applyFont="1" applyFill="1" applyBorder="1" applyAlignment="1">
      <alignment vertical="top" wrapText="1"/>
    </xf>
    <xf numFmtId="165" fontId="37" fillId="6" borderId="5" xfId="1" applyNumberFormat="1" applyFont="1" applyFill="1" applyBorder="1" applyAlignment="1">
      <alignment vertical="top" wrapText="1"/>
    </xf>
    <xf numFmtId="165" fontId="37" fillId="29" borderId="5" xfId="1" applyNumberFormat="1" applyFont="1" applyFill="1" applyBorder="1" applyAlignment="1">
      <alignment vertical="top" wrapText="1"/>
    </xf>
    <xf numFmtId="165" fontId="37" fillId="30" borderId="5" xfId="1" applyNumberFormat="1" applyFont="1" applyFill="1" applyBorder="1" applyAlignment="1">
      <alignment vertical="top" wrapText="1"/>
    </xf>
    <xf numFmtId="165" fontId="37" fillId="9" borderId="17" xfId="1" applyNumberFormat="1" applyFont="1" applyFill="1" applyBorder="1" applyAlignment="1">
      <alignment vertical="top" wrapText="1"/>
    </xf>
    <xf numFmtId="165" fontId="30" fillId="29" borderId="17" xfId="1" applyNumberFormat="1" applyFont="1" applyFill="1" applyBorder="1" applyAlignment="1">
      <alignment vertical="top" wrapText="1"/>
    </xf>
    <xf numFmtId="165" fontId="30" fillId="29" borderId="18" xfId="1" applyNumberFormat="1" applyFont="1" applyFill="1" applyBorder="1" applyAlignment="1">
      <alignment vertical="top" wrapText="1"/>
    </xf>
    <xf numFmtId="165" fontId="30" fillId="29" borderId="19" xfId="1" applyNumberFormat="1" applyFont="1" applyFill="1" applyBorder="1" applyAlignment="1">
      <alignment vertical="top" wrapText="1"/>
    </xf>
    <xf numFmtId="0" fontId="30" fillId="26" borderId="4" xfId="0" applyFont="1" applyFill="1" applyBorder="1" applyAlignment="1">
      <alignment horizontal="left" vertical="top" wrapText="1" shrinkToFit="1"/>
    </xf>
    <xf numFmtId="10" fontId="26" fillId="17" borderId="11" xfId="2" applyNumberFormat="1" applyFont="1" applyFill="1" applyBorder="1" applyAlignment="1">
      <alignment vertical="top"/>
    </xf>
    <xf numFmtId="10" fontId="26" fillId="0" borderId="12" xfId="2" applyNumberFormat="1" applyFont="1" applyBorder="1" applyAlignment="1">
      <alignment vertical="top"/>
    </xf>
    <xf numFmtId="10" fontId="26" fillId="17" borderId="12" xfId="2" applyNumberFormat="1" applyFont="1" applyFill="1" applyBorder="1" applyAlignment="1">
      <alignment vertical="top"/>
    </xf>
    <xf numFmtId="10" fontId="26" fillId="8" borderId="12" xfId="2" applyNumberFormat="1" applyFont="1" applyFill="1" applyBorder="1" applyAlignment="1">
      <alignment vertical="top"/>
    </xf>
    <xf numFmtId="10" fontId="26" fillId="20" borderId="12" xfId="2" applyNumberFormat="1" applyFont="1" applyFill="1" applyBorder="1" applyAlignment="1">
      <alignment vertical="top"/>
    </xf>
    <xf numFmtId="10" fontId="28" fillId="22" borderId="12" xfId="2" applyNumberFormat="1" applyFont="1" applyFill="1" applyBorder="1" applyAlignment="1">
      <alignment vertical="top"/>
    </xf>
    <xf numFmtId="10" fontId="29" fillId="24" borderId="12" xfId="2" applyNumberFormat="1" applyFont="1" applyFill="1" applyBorder="1" applyAlignment="1">
      <alignment vertical="top"/>
    </xf>
    <xf numFmtId="10" fontId="28" fillId="25" borderId="12" xfId="2" applyNumberFormat="1" applyFont="1" applyFill="1" applyBorder="1" applyAlignment="1">
      <alignment vertical="top"/>
    </xf>
    <xf numFmtId="10" fontId="28" fillId="9" borderId="12" xfId="2" applyNumberFormat="1" applyFont="1" applyFill="1" applyBorder="1" applyAlignment="1">
      <alignment vertical="top"/>
    </xf>
    <xf numFmtId="10" fontId="26" fillId="0" borderId="13" xfId="2" applyNumberFormat="1" applyFont="1" applyBorder="1" applyAlignment="1">
      <alignment vertical="top"/>
    </xf>
    <xf numFmtId="10" fontId="26" fillId="0" borderId="43" xfId="2" applyNumberFormat="1" applyFont="1" applyBorder="1" applyAlignment="1">
      <alignment vertical="top"/>
    </xf>
    <xf numFmtId="10" fontId="26" fillId="17" borderId="43" xfId="2" applyNumberFormat="1" applyFont="1" applyFill="1" applyBorder="1" applyAlignment="1">
      <alignment vertical="top"/>
    </xf>
    <xf numFmtId="10" fontId="26" fillId="20" borderId="43" xfId="2" applyNumberFormat="1" applyFont="1" applyFill="1" applyBorder="1" applyAlignment="1">
      <alignment vertical="top"/>
    </xf>
    <xf numFmtId="10" fontId="28" fillId="22" borderId="43" xfId="2" applyNumberFormat="1" applyFont="1" applyFill="1" applyBorder="1" applyAlignment="1">
      <alignment vertical="top"/>
    </xf>
    <xf numFmtId="10" fontId="29" fillId="24" borderId="43" xfId="2" applyNumberFormat="1" applyFont="1" applyFill="1" applyBorder="1" applyAlignment="1">
      <alignment vertical="top"/>
    </xf>
    <xf numFmtId="10" fontId="28" fillId="25" borderId="43" xfId="2" applyNumberFormat="1" applyFont="1" applyFill="1" applyBorder="1" applyAlignment="1">
      <alignment vertical="top"/>
    </xf>
    <xf numFmtId="10" fontId="28" fillId="9" borderId="43" xfId="2" applyNumberFormat="1" applyFont="1" applyFill="1" applyBorder="1" applyAlignment="1">
      <alignment vertical="top"/>
    </xf>
    <xf numFmtId="10" fontId="26" fillId="0" borderId="44" xfId="2" applyNumberFormat="1" applyFont="1" applyBorder="1" applyAlignment="1">
      <alignment vertical="top"/>
    </xf>
    <xf numFmtId="0" fontId="7" fillId="11" borderId="20" xfId="0" applyFont="1" applyFill="1" applyBorder="1" applyAlignment="1">
      <alignment vertical="center"/>
    </xf>
    <xf numFmtId="0" fontId="7" fillId="11" borderId="21" xfId="0" applyFont="1" applyFill="1" applyBorder="1" applyAlignment="1">
      <alignment vertical="center"/>
    </xf>
    <xf numFmtId="0" fontId="9" fillId="11" borderId="23" xfId="0" applyFont="1" applyFill="1" applyBorder="1" applyAlignment="1">
      <alignment horizontal="center" vertical="center"/>
    </xf>
    <xf numFmtId="0" fontId="9" fillId="11" borderId="0" xfId="0" applyFont="1" applyFill="1" applyAlignment="1">
      <alignment horizontal="center" vertical="center"/>
    </xf>
    <xf numFmtId="0" fontId="9" fillId="11" borderId="24" xfId="0" applyFont="1" applyFill="1" applyBorder="1" applyAlignment="1">
      <alignment horizontal="center" vertical="center"/>
    </xf>
    <xf numFmtId="0" fontId="10" fillId="11" borderId="23" xfId="0" applyFont="1" applyFill="1" applyBorder="1" applyAlignment="1">
      <alignment vertical="center" wrapText="1"/>
    </xf>
    <xf numFmtId="0" fontId="10" fillId="11" borderId="0" xfId="0" applyFont="1" applyFill="1" applyAlignment="1">
      <alignment vertical="center" wrapText="1"/>
    </xf>
    <xf numFmtId="14" fontId="10" fillId="12" borderId="25" xfId="0" applyNumberFormat="1" applyFont="1" applyFill="1" applyBorder="1" applyAlignment="1" applyProtection="1">
      <alignment horizontal="center" vertical="center"/>
      <protection locked="0"/>
    </xf>
    <xf numFmtId="14" fontId="10" fillId="12" borderId="26" xfId="0" applyNumberFormat="1" applyFont="1" applyFill="1" applyBorder="1" applyAlignment="1" applyProtection="1">
      <alignment horizontal="center" vertical="center"/>
      <protection locked="0"/>
    </xf>
    <xf numFmtId="0" fontId="10" fillId="0" borderId="23" xfId="0" applyFont="1" applyBorder="1" applyAlignment="1">
      <alignment horizontal="center" vertical="center" wrapText="1"/>
    </xf>
    <xf numFmtId="0" fontId="10" fillId="0" borderId="0" xfId="0" applyFont="1" applyAlignment="1">
      <alignment horizontal="center" vertical="center" wrapText="1"/>
    </xf>
    <xf numFmtId="0" fontId="10" fillId="0" borderId="24" xfId="0" applyFont="1" applyBorder="1" applyAlignment="1">
      <alignment horizontal="center" vertical="center" wrapText="1"/>
    </xf>
    <xf numFmtId="0" fontId="14" fillId="11" borderId="0" xfId="0" applyFont="1" applyFill="1" applyAlignment="1">
      <alignment wrapText="1"/>
    </xf>
    <xf numFmtId="0" fontId="11" fillId="11" borderId="23" xfId="0" applyFont="1" applyFill="1" applyBorder="1" applyAlignment="1">
      <alignment horizontal="right" vertical="center" wrapText="1"/>
    </xf>
    <xf numFmtId="0" fontId="11" fillId="11" borderId="0" xfId="0" applyFont="1" applyFill="1" applyAlignment="1">
      <alignment horizontal="right" vertical="center"/>
    </xf>
    <xf numFmtId="49" fontId="10" fillId="12" borderId="25" xfId="0" applyNumberFormat="1" applyFont="1" applyFill="1" applyBorder="1" applyAlignment="1" applyProtection="1">
      <alignment horizontal="center" vertical="center"/>
      <protection locked="0"/>
    </xf>
    <xf numFmtId="49" fontId="10" fillId="12" borderId="26" xfId="0" applyNumberFormat="1" applyFont="1" applyFill="1" applyBorder="1" applyAlignment="1" applyProtection="1">
      <alignment horizontal="center" vertical="center"/>
      <protection locked="0"/>
    </xf>
    <xf numFmtId="0" fontId="14" fillId="11" borderId="23" xfId="0" applyFont="1" applyFill="1" applyBorder="1" applyAlignment="1">
      <alignment wrapText="1"/>
    </xf>
    <xf numFmtId="0" fontId="13" fillId="11" borderId="23" xfId="0" applyFont="1" applyFill="1" applyBorder="1" applyAlignment="1">
      <alignment horizontal="center" vertical="center" wrapText="1"/>
    </xf>
    <xf numFmtId="0" fontId="13" fillId="11" borderId="0" xfId="0" applyFont="1" applyFill="1" applyAlignment="1">
      <alignment horizontal="center" vertical="center" wrapText="1"/>
    </xf>
    <xf numFmtId="0" fontId="14" fillId="11" borderId="0" xfId="0" applyFont="1" applyFill="1" applyAlignment="1">
      <alignment vertical="center" wrapText="1"/>
    </xf>
    <xf numFmtId="0" fontId="14" fillId="11" borderId="0" xfId="0" applyFont="1" applyFill="1"/>
    <xf numFmtId="0" fontId="11" fillId="11" borderId="23" xfId="0" applyFont="1" applyFill="1" applyBorder="1" applyAlignment="1">
      <alignment horizontal="right" vertical="center"/>
    </xf>
    <xf numFmtId="0" fontId="15" fillId="11" borderId="0" xfId="0" applyFont="1" applyFill="1" applyAlignment="1">
      <alignment horizontal="right" vertical="center" wrapText="1"/>
    </xf>
    <xf numFmtId="0" fontId="15" fillId="11" borderId="24" xfId="0" applyFont="1" applyFill="1" applyBorder="1" applyAlignment="1">
      <alignment horizontal="right" vertical="center" wrapText="1"/>
    </xf>
    <xf numFmtId="0" fontId="10" fillId="12" borderId="25" xfId="0" applyFont="1" applyFill="1" applyBorder="1" applyAlignment="1" applyProtection="1">
      <alignment horizontal="center" vertical="center"/>
      <protection locked="0"/>
    </xf>
    <xf numFmtId="0" fontId="10" fillId="12" borderId="26" xfId="0" applyFont="1" applyFill="1" applyBorder="1" applyAlignment="1" applyProtection="1">
      <alignment horizontal="center" vertical="center"/>
      <protection locked="0"/>
    </xf>
    <xf numFmtId="0" fontId="11" fillId="11" borderId="24" xfId="0" applyFont="1" applyFill="1" applyBorder="1" applyAlignment="1">
      <alignment horizontal="right" vertical="center" wrapText="1"/>
    </xf>
    <xf numFmtId="0" fontId="11" fillId="11" borderId="23" xfId="0" applyFont="1" applyFill="1" applyBorder="1" applyAlignment="1">
      <alignment horizontal="center" vertical="center" wrapText="1"/>
    </xf>
    <xf numFmtId="0" fontId="11" fillId="11" borderId="0" xfId="0" applyFont="1" applyFill="1" applyAlignment="1">
      <alignment horizontal="center" vertical="center" wrapText="1"/>
    </xf>
    <xf numFmtId="0" fontId="11" fillId="11" borderId="24" xfId="0" applyFont="1" applyFill="1" applyBorder="1" applyAlignment="1">
      <alignment horizontal="center" vertical="center" wrapText="1"/>
    </xf>
    <xf numFmtId="0" fontId="10" fillId="12" borderId="25" xfId="0" applyFont="1" applyFill="1" applyBorder="1" applyAlignment="1" applyProtection="1">
      <alignment vertical="center"/>
      <protection locked="0"/>
    </xf>
    <xf numFmtId="0" fontId="10" fillId="12" borderId="29" xfId="0" applyFont="1" applyFill="1" applyBorder="1" applyAlignment="1" applyProtection="1">
      <alignment vertical="center"/>
      <protection locked="0"/>
    </xf>
    <xf numFmtId="0" fontId="10" fillId="12" borderId="26" xfId="0" applyFont="1" applyFill="1" applyBorder="1" applyAlignment="1" applyProtection="1">
      <alignment vertical="center"/>
      <protection locked="0"/>
    </xf>
    <xf numFmtId="0" fontId="16" fillId="11" borderId="23" xfId="0" applyFont="1" applyFill="1" applyBorder="1" applyAlignment="1">
      <alignment vertical="center"/>
    </xf>
    <xf numFmtId="0" fontId="16" fillId="11" borderId="0" xfId="0" applyFont="1" applyFill="1" applyAlignment="1">
      <alignment vertical="center"/>
    </xf>
    <xf numFmtId="0" fontId="11" fillId="11" borderId="0" xfId="0" applyFont="1" applyFill="1" applyAlignment="1">
      <alignment vertical="center"/>
    </xf>
    <xf numFmtId="0" fontId="14" fillId="11" borderId="0" xfId="0" applyFont="1" applyFill="1" applyAlignment="1">
      <alignment vertical="center"/>
    </xf>
    <xf numFmtId="0" fontId="14" fillId="11" borderId="24" xfId="0" applyFont="1" applyFill="1" applyBorder="1" applyAlignment="1">
      <alignment vertical="center"/>
    </xf>
    <xf numFmtId="0" fontId="14" fillId="12" borderId="25" xfId="0" applyFont="1" applyFill="1" applyBorder="1" applyProtection="1">
      <protection locked="0"/>
    </xf>
    <xf numFmtId="0" fontId="14" fillId="12" borderId="29" xfId="0" applyFont="1" applyFill="1" applyBorder="1" applyProtection="1">
      <protection locked="0"/>
    </xf>
    <xf numFmtId="0" fontId="14" fillId="12" borderId="26" xfId="0" applyFont="1" applyFill="1" applyBorder="1" applyProtection="1">
      <protection locked="0"/>
    </xf>
    <xf numFmtId="0" fontId="20" fillId="11" borderId="0" xfId="0" applyFont="1" applyFill="1" applyAlignment="1">
      <alignment vertical="center"/>
    </xf>
    <xf numFmtId="0" fontId="20" fillId="11" borderId="24" xfId="0" applyFont="1" applyFill="1" applyBorder="1" applyAlignment="1">
      <alignment vertical="center"/>
    </xf>
    <xf numFmtId="0" fontId="11" fillId="11" borderId="23" xfId="0" applyFont="1" applyFill="1" applyBorder="1" applyAlignment="1">
      <alignment horizontal="center" vertical="center"/>
    </xf>
    <xf numFmtId="0" fontId="11" fillId="11" borderId="0" xfId="0" applyFont="1" applyFill="1" applyAlignment="1">
      <alignment horizontal="center" vertical="center"/>
    </xf>
    <xf numFmtId="0" fontId="14" fillId="11" borderId="0" xfId="0" applyFont="1" applyFill="1" applyAlignment="1">
      <alignment horizontal="left" vertical="top" wrapText="1"/>
    </xf>
    <xf numFmtId="0" fontId="10" fillId="12" borderId="25" xfId="0" applyFont="1" applyFill="1" applyBorder="1" applyAlignment="1" applyProtection="1">
      <alignment horizontal="left" vertical="center"/>
      <protection locked="0"/>
    </xf>
    <xf numFmtId="0" fontId="10" fillId="12" borderId="29" xfId="0" applyFont="1" applyFill="1" applyBorder="1" applyAlignment="1" applyProtection="1">
      <alignment horizontal="left" vertical="center"/>
      <protection locked="0"/>
    </xf>
    <xf numFmtId="0" fontId="10" fillId="12" borderId="26" xfId="0" applyFont="1" applyFill="1" applyBorder="1" applyAlignment="1" applyProtection="1">
      <alignment horizontal="left" vertical="center"/>
      <protection locked="0"/>
    </xf>
    <xf numFmtId="0" fontId="14" fillId="11" borderId="0" xfId="0" applyFont="1" applyFill="1" applyAlignment="1">
      <alignment vertical="top" wrapText="1"/>
    </xf>
    <xf numFmtId="0" fontId="10" fillId="12" borderId="25" xfId="0" applyFont="1" applyFill="1" applyBorder="1" applyAlignment="1" applyProtection="1">
      <alignment horizontal="right" vertical="center"/>
      <protection locked="0"/>
    </xf>
    <xf numFmtId="0" fontId="10" fillId="12" borderId="29" xfId="0" applyFont="1" applyFill="1" applyBorder="1" applyAlignment="1" applyProtection="1">
      <alignment horizontal="right" vertical="center"/>
      <protection locked="0"/>
    </xf>
    <xf numFmtId="0" fontId="10" fillId="12" borderId="26" xfId="0" applyFont="1" applyFill="1" applyBorder="1" applyAlignment="1" applyProtection="1">
      <alignment horizontal="right" vertical="center"/>
      <protection locked="0"/>
    </xf>
    <xf numFmtId="0" fontId="14" fillId="11" borderId="0" xfId="0" applyFont="1" applyFill="1" applyAlignment="1">
      <alignment vertical="top"/>
    </xf>
    <xf numFmtId="0" fontId="14" fillId="11" borderId="0" xfId="0" applyFont="1" applyFill="1" applyAlignment="1">
      <alignment horizontal="left" vertical="top"/>
    </xf>
    <xf numFmtId="0" fontId="14" fillId="11" borderId="0" xfId="0" applyFont="1" applyFill="1" applyAlignment="1">
      <alignment horizontal="left"/>
    </xf>
    <xf numFmtId="0" fontId="14" fillId="11" borderId="0" xfId="0" applyFont="1" applyFill="1" applyProtection="1">
      <protection locked="0"/>
    </xf>
    <xf numFmtId="0" fontId="11" fillId="11" borderId="0" xfId="0" applyFont="1" applyFill="1" applyAlignment="1">
      <alignment horizontal="right" vertical="center" wrapText="1"/>
    </xf>
    <xf numFmtId="49" fontId="10" fillId="12" borderId="25" xfId="0" applyNumberFormat="1" applyFont="1" applyFill="1" applyBorder="1" applyAlignment="1" applyProtection="1">
      <alignment vertical="center"/>
      <protection locked="0"/>
    </xf>
    <xf numFmtId="49" fontId="10" fillId="12" borderId="29" xfId="0" applyNumberFormat="1" applyFont="1" applyFill="1" applyBorder="1" applyAlignment="1" applyProtection="1">
      <alignment vertical="center"/>
      <protection locked="0"/>
    </xf>
    <xf numFmtId="49" fontId="10" fillId="12" borderId="26" xfId="0" applyNumberFormat="1" applyFont="1" applyFill="1" applyBorder="1" applyAlignment="1" applyProtection="1">
      <alignment vertical="center"/>
      <protection locked="0"/>
    </xf>
    <xf numFmtId="0" fontId="11" fillId="11" borderId="24" xfId="0" applyFont="1" applyFill="1" applyBorder="1" applyAlignment="1">
      <alignment horizontal="center" vertical="center"/>
    </xf>
    <xf numFmtId="0" fontId="11" fillId="11" borderId="23" xfId="0" applyFont="1" applyFill="1" applyBorder="1" applyAlignment="1">
      <alignment horizontal="left" vertical="center"/>
    </xf>
    <xf numFmtId="0" fontId="11" fillId="11" borderId="0" xfId="0" applyFont="1" applyFill="1" applyAlignment="1">
      <alignment horizontal="left" vertical="center"/>
    </xf>
    <xf numFmtId="0" fontId="11" fillId="11" borderId="21" xfId="0" applyFont="1" applyFill="1" applyBorder="1" applyAlignment="1">
      <alignment horizontal="left" vertical="center" wrapText="1"/>
    </xf>
    <xf numFmtId="0" fontId="14" fillId="12" borderId="25" xfId="0" applyFont="1" applyFill="1" applyBorder="1" applyAlignment="1" applyProtection="1">
      <alignment vertical="center"/>
      <protection locked="0"/>
    </xf>
    <xf numFmtId="0" fontId="14" fillId="12" borderId="29" xfId="0" applyFont="1" applyFill="1" applyBorder="1" applyAlignment="1" applyProtection="1">
      <alignment vertical="center"/>
      <protection locked="0"/>
    </xf>
    <xf numFmtId="0" fontId="14" fillId="12" borderId="26" xfId="0" applyFont="1" applyFill="1" applyBorder="1" applyAlignment="1" applyProtection="1">
      <alignment vertical="center"/>
      <protection locked="0"/>
    </xf>
    <xf numFmtId="0" fontId="11" fillId="11" borderId="30" xfId="0" applyFont="1" applyFill="1" applyBorder="1" applyAlignment="1">
      <alignment horizontal="left" vertical="center" wrapText="1"/>
    </xf>
    <xf numFmtId="0" fontId="2" fillId="3" borderId="1"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left"/>
    </xf>
    <xf numFmtId="0" fontId="2" fillId="10" borderId="1" xfId="0" applyFont="1" applyFill="1" applyBorder="1" applyAlignment="1">
      <alignment horizontal="left"/>
    </xf>
    <xf numFmtId="0" fontId="4" fillId="10" borderId="3" xfId="0" applyFont="1" applyFill="1" applyBorder="1"/>
    <xf numFmtId="0" fontId="6" fillId="0" borderId="3" xfId="0" applyFont="1" applyBorder="1"/>
    <xf numFmtId="0" fontId="6" fillId="0" borderId="4" xfId="0" applyFont="1" applyBorder="1"/>
    <xf numFmtId="0" fontId="23" fillId="0" borderId="1" xfId="0" applyFont="1" applyBorder="1" applyAlignment="1">
      <alignment vertical="top"/>
    </xf>
    <xf numFmtId="0" fontId="23" fillId="0" borderId="3" xfId="0" applyFont="1" applyBorder="1" applyAlignment="1">
      <alignment vertical="top"/>
    </xf>
    <xf numFmtId="0" fontId="23" fillId="0" borderId="4" xfId="0" applyFont="1" applyBorder="1" applyAlignment="1">
      <alignment vertical="top"/>
    </xf>
    <xf numFmtId="0" fontId="23" fillId="16" borderId="31" xfId="0" applyFont="1" applyFill="1" applyBorder="1" applyAlignment="1">
      <alignment horizontal="left" vertical="top"/>
    </xf>
    <xf numFmtId="0" fontId="23" fillId="16" borderId="32" xfId="0" applyFont="1" applyFill="1" applyBorder="1" applyAlignment="1">
      <alignment horizontal="left" vertical="top"/>
    </xf>
    <xf numFmtId="0" fontId="23" fillId="16" borderId="33" xfId="0" applyFont="1" applyFill="1" applyBorder="1" applyAlignment="1">
      <alignment horizontal="left" vertical="top"/>
    </xf>
    <xf numFmtId="0" fontId="26" fillId="0" borderId="34" xfId="0" applyFont="1" applyBorder="1" applyAlignment="1">
      <alignment horizontal="left" vertical="top"/>
    </xf>
    <xf numFmtId="0" fontId="26" fillId="0" borderId="35" xfId="0" applyFont="1" applyBorder="1" applyAlignment="1">
      <alignment horizontal="left" vertical="top"/>
    </xf>
    <xf numFmtId="0" fontId="26" fillId="0" borderId="36" xfId="0" applyFont="1" applyBorder="1" applyAlignment="1">
      <alignment horizontal="left" vertical="top"/>
    </xf>
    <xf numFmtId="0" fontId="23" fillId="31" borderId="34" xfId="0" applyFont="1" applyFill="1" applyBorder="1" applyAlignment="1">
      <alignment horizontal="left" vertical="top"/>
    </xf>
    <xf numFmtId="0" fontId="0" fillId="31" borderId="35" xfId="0" applyFill="1" applyBorder="1" applyAlignment="1">
      <alignment vertical="top"/>
    </xf>
    <xf numFmtId="0" fontId="0" fillId="31" borderId="43" xfId="0" applyFill="1" applyBorder="1" applyAlignment="1">
      <alignment vertical="top"/>
    </xf>
    <xf numFmtId="0" fontId="27" fillId="18" borderId="34" xfId="0" applyFont="1" applyFill="1" applyBorder="1" applyAlignment="1">
      <alignment horizontal="left" vertical="top"/>
    </xf>
    <xf numFmtId="0" fontId="27" fillId="18" borderId="35" xfId="0" applyFont="1" applyFill="1" applyBorder="1" applyAlignment="1">
      <alignment horizontal="left" vertical="top"/>
    </xf>
    <xf numFmtId="0" fontId="27" fillId="18" borderId="36" xfId="0" applyFont="1" applyFill="1" applyBorder="1" applyAlignment="1">
      <alignment horizontal="left" vertical="top"/>
    </xf>
    <xf numFmtId="0" fontId="26" fillId="8" borderId="34" xfId="0" applyFont="1" applyFill="1" applyBorder="1" applyAlignment="1">
      <alignment horizontal="left" vertical="top"/>
    </xf>
    <xf numFmtId="0" fontId="26" fillId="8" borderId="35" xfId="0" applyFont="1" applyFill="1" applyBorder="1" applyAlignment="1">
      <alignment horizontal="left" vertical="top"/>
    </xf>
    <xf numFmtId="0" fontId="26" fillId="8" borderId="36" xfId="0" applyFont="1" applyFill="1" applyBorder="1" applyAlignment="1">
      <alignment horizontal="left" vertical="top"/>
    </xf>
    <xf numFmtId="0" fontId="23" fillId="16" borderId="34" xfId="0" applyFont="1" applyFill="1" applyBorder="1" applyAlignment="1">
      <alignment horizontal="left" vertical="top"/>
    </xf>
    <xf numFmtId="0" fontId="23" fillId="16" borderId="35" xfId="0" applyFont="1" applyFill="1" applyBorder="1" applyAlignment="1">
      <alignment horizontal="left" vertical="top"/>
    </xf>
    <xf numFmtId="0" fontId="23" fillId="16" borderId="36" xfId="0" applyFont="1" applyFill="1" applyBorder="1" applyAlignment="1">
      <alignment horizontal="left" vertical="top"/>
    </xf>
    <xf numFmtId="0" fontId="27" fillId="0" borderId="34" xfId="0" applyFont="1" applyBorder="1" applyAlignment="1">
      <alignment horizontal="left" vertical="top"/>
    </xf>
    <xf numFmtId="0" fontId="27" fillId="0" borderId="35" xfId="0" applyFont="1" applyBorder="1" applyAlignment="1">
      <alignment horizontal="left" vertical="top"/>
    </xf>
    <xf numFmtId="0" fontId="27" fillId="0" borderId="36" xfId="0" applyFont="1" applyBorder="1" applyAlignment="1">
      <alignment horizontal="left" vertical="top"/>
    </xf>
    <xf numFmtId="0" fontId="23" fillId="0" borderId="34" xfId="0" applyFont="1" applyBorder="1" applyAlignment="1">
      <alignment horizontal="left" vertical="top"/>
    </xf>
    <xf numFmtId="0" fontId="23" fillId="0" borderId="35" xfId="0" applyFont="1" applyBorder="1" applyAlignment="1">
      <alignment horizontal="left" vertical="top"/>
    </xf>
    <xf numFmtId="0" fontId="23" fillId="0" borderId="36" xfId="0" applyFont="1" applyBorder="1" applyAlignment="1">
      <alignment horizontal="left" vertical="top"/>
    </xf>
    <xf numFmtId="0" fontId="23" fillId="19" borderId="34" xfId="0" applyFont="1" applyFill="1" applyBorder="1" applyAlignment="1">
      <alignment horizontal="left" vertical="top"/>
    </xf>
    <xf numFmtId="0" fontId="23" fillId="19" borderId="35" xfId="0" applyFont="1" applyFill="1" applyBorder="1" applyAlignment="1">
      <alignment horizontal="left" vertical="top"/>
    </xf>
    <xf numFmtId="0" fontId="23" fillId="19" borderId="36" xfId="0" applyFont="1" applyFill="1" applyBorder="1" applyAlignment="1">
      <alignment horizontal="left" vertical="top"/>
    </xf>
    <xf numFmtId="0" fontId="26" fillId="4" borderId="34" xfId="0" applyFont="1" applyFill="1" applyBorder="1" applyAlignment="1">
      <alignment horizontal="left" vertical="top"/>
    </xf>
    <xf numFmtId="0" fontId="26" fillId="4" borderId="35" xfId="0" applyFont="1" applyFill="1" applyBorder="1" applyAlignment="1">
      <alignment horizontal="left" vertical="top"/>
    </xf>
    <xf numFmtId="0" fontId="26" fillId="4" borderId="36" xfId="0" applyFont="1" applyFill="1" applyBorder="1" applyAlignment="1">
      <alignment horizontal="left" vertical="top"/>
    </xf>
    <xf numFmtId="0" fontId="23" fillId="11" borderId="34" xfId="0" applyFont="1" applyFill="1" applyBorder="1" applyAlignment="1">
      <alignment horizontal="left" vertical="top"/>
    </xf>
    <xf numFmtId="0" fontId="23" fillId="11" borderId="35" xfId="0" applyFont="1" applyFill="1" applyBorder="1" applyAlignment="1">
      <alignment horizontal="left" vertical="top"/>
    </xf>
    <xf numFmtId="0" fontId="23" fillId="11" borderId="36" xfId="0" applyFont="1" applyFill="1" applyBorder="1" applyAlignment="1">
      <alignment horizontal="left" vertical="top"/>
    </xf>
    <xf numFmtId="0" fontId="26" fillId="11" borderId="34" xfId="0" applyFont="1" applyFill="1" applyBorder="1" applyAlignment="1">
      <alignment horizontal="left" vertical="top"/>
    </xf>
    <xf numFmtId="0" fontId="26" fillId="11" borderId="35" xfId="0" applyFont="1" applyFill="1" applyBorder="1" applyAlignment="1">
      <alignment horizontal="left" vertical="top"/>
    </xf>
    <xf numFmtId="0" fontId="26" fillId="11" borderId="36" xfId="0" applyFont="1" applyFill="1" applyBorder="1" applyAlignment="1">
      <alignment horizontal="left" vertical="top"/>
    </xf>
    <xf numFmtId="0" fontId="23" fillId="20" borderId="34" xfId="0" applyFont="1" applyFill="1" applyBorder="1" applyAlignment="1">
      <alignment horizontal="left" vertical="top"/>
    </xf>
    <xf numFmtId="0" fontId="23" fillId="20" borderId="35" xfId="0" applyFont="1" applyFill="1" applyBorder="1" applyAlignment="1">
      <alignment horizontal="left" vertical="top"/>
    </xf>
    <xf numFmtId="0" fontId="23" fillId="20" borderId="36" xfId="0" applyFont="1" applyFill="1" applyBorder="1" applyAlignment="1">
      <alignment horizontal="left" vertical="top"/>
    </xf>
    <xf numFmtId="0" fontId="28" fillId="21" borderId="34" xfId="0" applyFont="1" applyFill="1" applyBorder="1" applyAlignment="1">
      <alignment horizontal="left" vertical="top"/>
    </xf>
    <xf numFmtId="0" fontId="28" fillId="21" borderId="35" xfId="0" applyFont="1" applyFill="1" applyBorder="1" applyAlignment="1">
      <alignment horizontal="left" vertical="top"/>
    </xf>
    <xf numFmtId="0" fontId="28" fillId="21" borderId="36" xfId="0" applyFont="1" applyFill="1" applyBorder="1" applyAlignment="1">
      <alignment horizontal="left" vertical="top"/>
    </xf>
    <xf numFmtId="0" fontId="28" fillId="23" borderId="34" xfId="0" applyFont="1" applyFill="1" applyBorder="1" applyAlignment="1">
      <alignment horizontal="left" vertical="top"/>
    </xf>
    <xf numFmtId="0" fontId="28" fillId="23" borderId="35" xfId="0" applyFont="1" applyFill="1" applyBorder="1" applyAlignment="1">
      <alignment horizontal="left" vertical="top"/>
    </xf>
    <xf numFmtId="0" fontId="28" fillId="23" borderId="36" xfId="0" applyFont="1" applyFill="1" applyBorder="1" applyAlignment="1">
      <alignment horizontal="left" vertical="top"/>
    </xf>
    <xf numFmtId="0" fontId="28" fillId="25" borderId="34" xfId="0" applyFont="1" applyFill="1" applyBorder="1" applyAlignment="1">
      <alignment horizontal="left" vertical="top"/>
    </xf>
    <xf numFmtId="0" fontId="28" fillId="25" borderId="35" xfId="0" applyFont="1" applyFill="1" applyBorder="1" applyAlignment="1">
      <alignment horizontal="left" vertical="top"/>
    </xf>
    <xf numFmtId="0" fontId="28" fillId="25" borderId="36" xfId="0" applyFont="1" applyFill="1" applyBorder="1" applyAlignment="1">
      <alignment horizontal="left" vertical="top"/>
    </xf>
    <xf numFmtId="0" fontId="28" fillId="9" borderId="34" xfId="0" applyFont="1" applyFill="1" applyBorder="1" applyAlignment="1">
      <alignment horizontal="left" vertical="top"/>
    </xf>
    <xf numFmtId="0" fontId="28" fillId="9" borderId="35" xfId="0" applyFont="1" applyFill="1" applyBorder="1" applyAlignment="1">
      <alignment horizontal="left" vertical="top"/>
    </xf>
    <xf numFmtId="0" fontId="28" fillId="9" borderId="36" xfId="0" applyFont="1" applyFill="1" applyBorder="1" applyAlignment="1">
      <alignment horizontal="left" vertical="top"/>
    </xf>
    <xf numFmtId="0" fontId="23" fillId="0" borderId="37" xfId="0" applyFont="1" applyBorder="1" applyAlignment="1">
      <alignment horizontal="left" vertical="top"/>
    </xf>
    <xf numFmtId="0" fontId="23" fillId="0" borderId="38" xfId="0" applyFont="1" applyBorder="1" applyAlignment="1">
      <alignment horizontal="left" vertical="top"/>
    </xf>
    <xf numFmtId="0" fontId="23" fillId="0" borderId="39" xfId="0" applyFont="1" applyBorder="1" applyAlignment="1">
      <alignment horizontal="left" vertical="top"/>
    </xf>
    <xf numFmtId="0" fontId="30" fillId="26" borderId="1" xfId="0" applyFont="1" applyFill="1" applyBorder="1" applyAlignment="1">
      <alignment horizontal="left" vertical="top" wrapText="1" shrinkToFit="1"/>
    </xf>
    <xf numFmtId="0" fontId="30" fillId="26" borderId="3" xfId="0" applyFont="1" applyFill="1" applyBorder="1" applyAlignment="1">
      <alignment horizontal="left" vertical="top" wrapText="1" shrinkToFit="1"/>
    </xf>
    <xf numFmtId="0" fontId="31" fillId="27" borderId="3" xfId="0" applyFont="1" applyFill="1" applyBorder="1" applyAlignment="1">
      <alignment vertical="top" wrapText="1"/>
    </xf>
    <xf numFmtId="0" fontId="31" fillId="27" borderId="4" xfId="0" applyFont="1" applyFill="1" applyBorder="1" applyAlignment="1">
      <alignment vertical="top" wrapText="1"/>
    </xf>
    <xf numFmtId="0" fontId="25" fillId="0" borderId="0" xfId="0" applyFont="1" applyAlignment="1">
      <alignment horizontal="left" vertical="top" wrapText="1"/>
    </xf>
    <xf numFmtId="0" fontId="25" fillId="0" borderId="0" xfId="0" applyFont="1" applyAlignment="1">
      <alignment horizontal="left" vertical="top"/>
    </xf>
    <xf numFmtId="10" fontId="5" fillId="9" borderId="17" xfId="2" applyNumberFormat="1" applyFont="1" applyFill="1" applyBorder="1"/>
    <xf numFmtId="10" fontId="5" fillId="9" borderId="18" xfId="2" applyNumberFormat="1" applyFont="1" applyFill="1" applyBorder="1"/>
    <xf numFmtId="10" fontId="5" fillId="9" borderId="19" xfId="2" applyNumberFormat="1" applyFont="1" applyFill="1" applyBorder="1"/>
    <xf numFmtId="10" fontId="23" fillId="16" borderId="7" xfId="2" applyNumberFormat="1" applyFont="1" applyFill="1" applyBorder="1" applyAlignment="1">
      <alignment vertical="top"/>
    </xf>
    <xf numFmtId="10" fontId="26" fillId="18" borderId="7" xfId="2" applyNumberFormat="1" applyFont="1" applyFill="1" applyBorder="1" applyAlignment="1">
      <alignment vertical="top"/>
    </xf>
    <xf numFmtId="10" fontId="26" fillId="19" borderId="7" xfId="2" applyNumberFormat="1" applyFont="1" applyFill="1" applyBorder="1" applyAlignment="1">
      <alignment vertical="top"/>
    </xf>
    <xf numFmtId="10" fontId="26" fillId="4" borderId="7" xfId="2" applyNumberFormat="1" applyFont="1" applyFill="1" applyBorder="1" applyAlignment="1">
      <alignment vertical="top"/>
    </xf>
    <xf numFmtId="10" fontId="28" fillId="21" borderId="7" xfId="2" applyNumberFormat="1" applyFont="1" applyFill="1" applyBorder="1" applyAlignment="1">
      <alignment vertical="top"/>
    </xf>
    <xf numFmtId="10" fontId="26" fillId="11" borderId="7" xfId="2" applyNumberFormat="1" applyFont="1" applyFill="1" applyBorder="1" applyAlignment="1">
      <alignment vertical="top"/>
    </xf>
    <xf numFmtId="10" fontId="23" fillId="16" borderId="5" xfId="2" applyNumberFormat="1" applyFont="1" applyFill="1" applyBorder="1" applyAlignment="1">
      <alignment vertical="top"/>
    </xf>
    <xf numFmtId="10" fontId="23" fillId="16" borderId="6" xfId="2" applyNumberFormat="1" applyFont="1" applyFill="1" applyBorder="1" applyAlignment="1">
      <alignment vertical="top"/>
    </xf>
    <xf numFmtId="10" fontId="26" fillId="18" borderId="5" xfId="2" applyNumberFormat="1" applyFont="1" applyFill="1" applyBorder="1" applyAlignment="1">
      <alignment vertical="top"/>
    </xf>
    <xf numFmtId="10" fontId="26" fillId="18" borderId="6" xfId="2" applyNumberFormat="1" applyFont="1" applyFill="1" applyBorder="1" applyAlignment="1">
      <alignment vertical="top"/>
    </xf>
    <xf numFmtId="10" fontId="26" fillId="19" borderId="5" xfId="2" applyNumberFormat="1" applyFont="1" applyFill="1" applyBorder="1" applyAlignment="1">
      <alignment vertical="top"/>
    </xf>
    <xf numFmtId="10" fontId="26" fillId="19" borderId="6" xfId="2" applyNumberFormat="1" applyFont="1" applyFill="1" applyBorder="1" applyAlignment="1">
      <alignment vertical="top"/>
    </xf>
    <xf numFmtId="10" fontId="26" fillId="4" borderId="5" xfId="2" applyNumberFormat="1" applyFont="1" applyFill="1" applyBorder="1" applyAlignment="1">
      <alignment vertical="top"/>
    </xf>
    <xf numFmtId="10" fontId="26" fillId="4" borderId="6" xfId="2" applyNumberFormat="1" applyFont="1" applyFill="1" applyBorder="1" applyAlignment="1">
      <alignment vertical="top"/>
    </xf>
    <xf numFmtId="10" fontId="28" fillId="21" borderId="5" xfId="2" applyNumberFormat="1" applyFont="1" applyFill="1" applyBorder="1" applyAlignment="1">
      <alignment vertical="top"/>
    </xf>
    <xf numFmtId="10" fontId="28" fillId="21" borderId="6" xfId="2" applyNumberFormat="1" applyFont="1" applyFill="1" applyBorder="1" applyAlignment="1">
      <alignment vertical="top"/>
    </xf>
    <xf numFmtId="10" fontId="26" fillId="11" borderId="5" xfId="2" applyNumberFormat="1" applyFont="1" applyFill="1" applyBorder="1" applyAlignment="1">
      <alignment vertical="top"/>
    </xf>
    <xf numFmtId="10" fontId="26" fillId="11" borderId="6" xfId="2" applyNumberFormat="1" applyFont="1" applyFill="1" applyBorder="1" applyAlignment="1">
      <alignment vertical="top"/>
    </xf>
    <xf numFmtId="0" fontId="23" fillId="31" borderId="5" xfId="0" applyFont="1" applyFill="1" applyBorder="1" applyAlignment="1">
      <alignment horizontal="left" vertical="top"/>
    </xf>
    <xf numFmtId="0" fontId="0" fillId="31" borderId="6" xfId="0" applyFill="1" applyBorder="1" applyAlignment="1">
      <alignment vertical="top"/>
    </xf>
    <xf numFmtId="0" fontId="0" fillId="31" borderId="7" xfId="0" applyFill="1" applyBorder="1" applyAlignment="1">
      <alignment vertical="top"/>
    </xf>
    <xf numFmtId="165" fontId="29" fillId="23" borderId="5" xfId="1" applyNumberFormat="1" applyFont="1" applyFill="1" applyBorder="1" applyAlignment="1">
      <alignment vertical="top"/>
    </xf>
    <xf numFmtId="10" fontId="29" fillId="23" borderId="6" xfId="2" applyNumberFormat="1" applyFont="1" applyFill="1" applyBorder="1" applyAlignment="1">
      <alignment vertical="top"/>
    </xf>
    <xf numFmtId="165" fontId="26" fillId="0" borderId="5" xfId="1" applyNumberFormat="1" applyFont="1" applyBorder="1" applyAlignment="1">
      <alignment vertical="top"/>
    </xf>
    <xf numFmtId="10" fontId="23" fillId="16" borderId="40" xfId="2" applyNumberFormat="1" applyFont="1" applyFill="1" applyBorder="1" applyAlignment="1">
      <alignment vertical="top"/>
    </xf>
    <xf numFmtId="10" fontId="23" fillId="16" borderId="41" xfId="2" applyNumberFormat="1" applyFont="1" applyFill="1" applyBorder="1" applyAlignment="1">
      <alignment vertical="top"/>
    </xf>
    <xf numFmtId="10" fontId="23" fillId="16" borderId="42" xfId="2" applyNumberFormat="1" applyFont="1" applyFill="1" applyBorder="1" applyAlignment="1">
      <alignment vertical="top"/>
    </xf>
    <xf numFmtId="10" fontId="23" fillId="2" borderId="45" xfId="2" applyNumberFormat="1" applyFont="1" applyFill="1" applyBorder="1" applyAlignment="1">
      <alignment horizontal="center"/>
    </xf>
    <xf numFmtId="10" fontId="23" fillId="2" borderId="46" xfId="2" applyNumberFormat="1" applyFont="1" applyFill="1" applyBorder="1" applyAlignment="1">
      <alignment horizontal="center"/>
    </xf>
    <xf numFmtId="10" fontId="23" fillId="2" borderId="47" xfId="2" applyNumberFormat="1" applyFont="1" applyFill="1" applyBorder="1" applyAlignment="1">
      <alignment horizontal="center"/>
    </xf>
    <xf numFmtId="165" fontId="23" fillId="19" borderId="6" xfId="1" applyNumberFormat="1" applyFont="1" applyFill="1" applyBorder="1" applyAlignment="1">
      <alignment vertical="top"/>
    </xf>
    <xf numFmtId="165" fontId="23" fillId="19" borderId="7" xfId="1" applyNumberFormat="1" applyFont="1" applyFill="1" applyBorder="1" applyAlignment="1">
      <alignment vertical="top"/>
    </xf>
    <xf numFmtId="0" fontId="23" fillId="0" borderId="0" xfId="3" applyFont="1" applyAlignment="1">
      <alignment vertical="top"/>
    </xf>
    <xf numFmtId="10" fontId="23" fillId="19" borderId="5" xfId="2" applyNumberFormat="1" applyFont="1" applyFill="1" applyBorder="1" applyAlignment="1">
      <alignment vertical="top"/>
    </xf>
    <xf numFmtId="10" fontId="23" fillId="19" borderId="6" xfId="2" applyNumberFormat="1" applyFont="1" applyFill="1" applyBorder="1" applyAlignment="1">
      <alignment vertical="top"/>
    </xf>
    <xf numFmtId="10" fontId="23" fillId="19" borderId="7" xfId="2" applyNumberFormat="1" applyFont="1" applyFill="1" applyBorder="1" applyAlignment="1">
      <alignment vertical="top"/>
    </xf>
    <xf numFmtId="10" fontId="23" fillId="17" borderId="12" xfId="2" applyNumberFormat="1" applyFont="1" applyFill="1" applyBorder="1" applyAlignment="1">
      <alignment vertical="top"/>
    </xf>
    <xf numFmtId="10" fontId="23" fillId="17" borderId="43" xfId="2" applyNumberFormat="1" applyFont="1" applyFill="1" applyBorder="1" applyAlignment="1">
      <alignment vertical="top"/>
    </xf>
    <xf numFmtId="10" fontId="23" fillId="17" borderId="11" xfId="2" applyNumberFormat="1" applyFont="1" applyFill="1" applyBorder="1" applyAlignment="1">
      <alignment vertical="top"/>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cellXfs>
  <cellStyles count="4">
    <cellStyle name="Normal 2" xfId="3" xr:uid="{23A36B8C-5CE1-4043-8A1D-983A169106BD}"/>
    <cellStyle name="Normalno" xfId="0" builtinId="0"/>
    <cellStyle name="Postotak" xfId="2" builtinId="5"/>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6A90-B18D-42FF-AD7F-57B2397D35FE}">
  <dimension ref="A1:J71"/>
  <sheetViews>
    <sheetView workbookViewId="0">
      <selection activeCell="F6" sqref="F6"/>
    </sheetView>
  </sheetViews>
  <sheetFormatPr defaultRowHeight="14.4" x14ac:dyDescent="0.3"/>
  <cols>
    <col min="9" max="9" width="13.44140625" customWidth="1"/>
  </cols>
  <sheetData>
    <row r="1" spans="1:10" ht="15.6" x14ac:dyDescent="0.3">
      <c r="A1" s="247"/>
      <c r="B1" s="248"/>
      <c r="C1" s="248"/>
      <c r="D1" s="45"/>
      <c r="E1" s="45"/>
      <c r="F1" s="45"/>
      <c r="G1" s="45"/>
      <c r="H1" s="45"/>
      <c r="I1" s="45"/>
      <c r="J1" s="46"/>
    </row>
    <row r="2" spans="1:10" ht="14.4" customHeight="1" x14ac:dyDescent="0.3">
      <c r="A2" s="249" t="s">
        <v>115</v>
      </c>
      <c r="B2" s="250"/>
      <c r="C2" s="250"/>
      <c r="D2" s="250"/>
      <c r="E2" s="250"/>
      <c r="F2" s="250"/>
      <c r="G2" s="250"/>
      <c r="H2" s="250"/>
      <c r="I2" s="250"/>
      <c r="J2" s="251"/>
    </row>
    <row r="3" spans="1:10" x14ac:dyDescent="0.3">
      <c r="A3" s="47"/>
      <c r="B3" s="48"/>
      <c r="C3" s="48"/>
      <c r="D3" s="48"/>
      <c r="E3" s="48"/>
      <c r="F3" s="48"/>
      <c r="G3" s="48"/>
      <c r="H3" s="48"/>
      <c r="I3" s="48"/>
      <c r="J3" s="49"/>
    </row>
    <row r="4" spans="1:10" ht="33.6" customHeight="1" x14ac:dyDescent="0.3">
      <c r="A4" s="252" t="s">
        <v>116</v>
      </c>
      <c r="B4" s="253"/>
      <c r="C4" s="253"/>
      <c r="D4" s="253"/>
      <c r="E4" s="254">
        <v>44927</v>
      </c>
      <c r="F4" s="255"/>
      <c r="G4" s="52" t="s">
        <v>117</v>
      </c>
      <c r="H4" s="254">
        <v>45291</v>
      </c>
      <c r="I4" s="255"/>
      <c r="J4" s="53"/>
    </row>
    <row r="5" spans="1:10" s="54" customFormat="1" ht="10.199999999999999" customHeight="1" x14ac:dyDescent="0.3">
      <c r="A5" s="256"/>
      <c r="B5" s="257"/>
      <c r="C5" s="257"/>
      <c r="D5" s="257"/>
      <c r="E5" s="257"/>
      <c r="F5" s="257"/>
      <c r="G5" s="257"/>
      <c r="H5" s="257"/>
      <c r="I5" s="257"/>
      <c r="J5" s="258"/>
    </row>
    <row r="6" spans="1:10" ht="20.399999999999999" customHeight="1" x14ac:dyDescent="0.3">
      <c r="A6" s="50"/>
      <c r="B6" s="55" t="s">
        <v>118</v>
      </c>
      <c r="C6" s="51"/>
      <c r="D6" s="51"/>
      <c r="E6" s="56">
        <v>2023</v>
      </c>
      <c r="F6" s="57"/>
      <c r="G6" s="52"/>
      <c r="H6" s="57"/>
      <c r="I6" s="57"/>
      <c r="J6" s="58"/>
    </row>
    <row r="7" spans="1:10" s="60" customFormat="1" ht="10.95" customHeight="1" x14ac:dyDescent="0.3">
      <c r="A7" s="50"/>
      <c r="B7" s="51"/>
      <c r="C7" s="51"/>
      <c r="D7" s="51"/>
      <c r="E7" s="59"/>
      <c r="F7" s="59"/>
      <c r="G7" s="52"/>
      <c r="H7" s="59"/>
      <c r="I7" s="59"/>
      <c r="J7" s="58"/>
    </row>
    <row r="8" spans="1:10" ht="37.950000000000003" customHeight="1" x14ac:dyDescent="0.3">
      <c r="A8" s="265" t="s">
        <v>119</v>
      </c>
      <c r="B8" s="266"/>
      <c r="C8" s="266"/>
      <c r="D8" s="266"/>
      <c r="E8" s="266"/>
      <c r="F8" s="266"/>
      <c r="G8" s="266"/>
      <c r="H8" s="266"/>
      <c r="I8" s="266"/>
      <c r="J8" s="61"/>
    </row>
    <row r="9" spans="1:10" x14ac:dyDescent="0.3">
      <c r="A9" s="62"/>
      <c r="B9" s="63"/>
      <c r="C9" s="63"/>
      <c r="D9" s="63"/>
      <c r="E9" s="267"/>
      <c r="F9" s="267"/>
      <c r="G9" s="268"/>
      <c r="H9" s="268"/>
      <c r="I9" s="64"/>
      <c r="J9" s="65"/>
    </row>
    <row r="10" spans="1:10" ht="25.95" customHeight="1" x14ac:dyDescent="0.3">
      <c r="A10" s="269" t="s">
        <v>120</v>
      </c>
      <c r="B10" s="261"/>
      <c r="C10" s="262" t="s">
        <v>121</v>
      </c>
      <c r="D10" s="263"/>
      <c r="E10" s="66"/>
      <c r="F10" s="270" t="s">
        <v>122</v>
      </c>
      <c r="G10" s="271"/>
      <c r="H10" s="272" t="s">
        <v>123</v>
      </c>
      <c r="I10" s="273"/>
      <c r="J10" s="68"/>
    </row>
    <row r="11" spans="1:10" ht="15.6" customHeight="1" x14ac:dyDescent="0.3">
      <c r="A11" s="62"/>
      <c r="B11" s="63"/>
      <c r="C11" s="63"/>
      <c r="D11" s="63"/>
      <c r="E11" s="259"/>
      <c r="F11" s="259"/>
      <c r="G11" s="259"/>
      <c r="H11" s="259"/>
      <c r="I11" s="69"/>
      <c r="J11" s="68"/>
    </row>
    <row r="12" spans="1:10" ht="21" customHeight="1" x14ac:dyDescent="0.3">
      <c r="A12" s="260" t="s">
        <v>124</v>
      </c>
      <c r="B12" s="261"/>
      <c r="C12" s="262" t="s">
        <v>125</v>
      </c>
      <c r="D12" s="263"/>
      <c r="E12" s="264"/>
      <c r="F12" s="259"/>
      <c r="G12" s="259"/>
      <c r="H12" s="259"/>
      <c r="I12" s="69"/>
      <c r="J12" s="68"/>
    </row>
    <row r="13" spans="1:10" ht="10.95" customHeight="1" x14ac:dyDescent="0.3">
      <c r="A13" s="66"/>
      <c r="B13" s="69"/>
      <c r="C13" s="63"/>
      <c r="D13" s="63"/>
      <c r="E13" s="268"/>
      <c r="F13" s="268"/>
      <c r="G13" s="268"/>
      <c r="H13" s="268"/>
      <c r="I13" s="63"/>
      <c r="J13" s="70"/>
    </row>
    <row r="14" spans="1:10" ht="22.95" customHeight="1" x14ac:dyDescent="0.3">
      <c r="A14" s="260" t="s">
        <v>126</v>
      </c>
      <c r="B14" s="274"/>
      <c r="C14" s="262" t="s">
        <v>127</v>
      </c>
      <c r="D14" s="263"/>
      <c r="E14" s="281"/>
      <c r="F14" s="282"/>
      <c r="G14" s="72" t="s">
        <v>128</v>
      </c>
      <c r="H14" s="272" t="s">
        <v>129</v>
      </c>
      <c r="I14" s="273"/>
      <c r="J14" s="73"/>
    </row>
    <row r="15" spans="1:10" ht="14.4" customHeight="1" x14ac:dyDescent="0.3">
      <c r="A15" s="66"/>
      <c r="B15" s="69"/>
      <c r="C15" s="63"/>
      <c r="D15" s="63"/>
      <c r="E15" s="268"/>
      <c r="F15" s="268"/>
      <c r="G15" s="268"/>
      <c r="H15" s="268"/>
      <c r="I15" s="63"/>
      <c r="J15" s="70"/>
    </row>
    <row r="16" spans="1:10" ht="13.2" customHeight="1" x14ac:dyDescent="0.3">
      <c r="A16" s="260" t="s">
        <v>130</v>
      </c>
      <c r="B16" s="274"/>
      <c r="C16" s="262" t="s">
        <v>131</v>
      </c>
      <c r="D16" s="263"/>
      <c r="E16" s="71"/>
      <c r="F16" s="71"/>
      <c r="G16" s="71"/>
      <c r="H16" s="71"/>
      <c r="I16" s="71"/>
      <c r="J16" s="73"/>
    </row>
    <row r="17" spans="1:10" ht="14.4" customHeight="1" x14ac:dyDescent="0.3">
      <c r="A17" s="275"/>
      <c r="B17" s="276"/>
      <c r="C17" s="276"/>
      <c r="D17" s="276"/>
      <c r="E17" s="276"/>
      <c r="F17" s="276"/>
      <c r="G17" s="276"/>
      <c r="H17" s="276"/>
      <c r="I17" s="276"/>
      <c r="J17" s="277"/>
    </row>
    <row r="18" spans="1:10" x14ac:dyDescent="0.3">
      <c r="A18" s="269" t="s">
        <v>132</v>
      </c>
      <c r="B18" s="261"/>
      <c r="C18" s="278" t="s">
        <v>133</v>
      </c>
      <c r="D18" s="279"/>
      <c r="E18" s="279"/>
      <c r="F18" s="279"/>
      <c r="G18" s="279"/>
      <c r="H18" s="279"/>
      <c r="I18" s="279"/>
      <c r="J18" s="280"/>
    </row>
    <row r="19" spans="1:10" x14ac:dyDescent="0.3">
      <c r="A19" s="62"/>
      <c r="B19" s="63"/>
      <c r="C19" s="74"/>
      <c r="D19" s="63"/>
      <c r="E19" s="268"/>
      <c r="F19" s="268"/>
      <c r="G19" s="268"/>
      <c r="H19" s="268"/>
      <c r="I19" s="63"/>
      <c r="J19" s="70"/>
    </row>
    <row r="20" spans="1:10" x14ac:dyDescent="0.3">
      <c r="A20" s="269" t="s">
        <v>134</v>
      </c>
      <c r="B20" s="261"/>
      <c r="C20" s="272">
        <v>10000</v>
      </c>
      <c r="D20" s="273"/>
      <c r="E20" s="268"/>
      <c r="F20" s="268"/>
      <c r="G20" s="278" t="s">
        <v>135</v>
      </c>
      <c r="H20" s="279"/>
      <c r="I20" s="279"/>
      <c r="J20" s="280"/>
    </row>
    <row r="21" spans="1:10" x14ac:dyDescent="0.3">
      <c r="A21" s="62"/>
      <c r="B21" s="63"/>
      <c r="C21" s="63"/>
      <c r="D21" s="63"/>
      <c r="E21" s="268"/>
      <c r="F21" s="268"/>
      <c r="G21" s="268"/>
      <c r="H21" s="268"/>
      <c r="I21" s="63"/>
      <c r="J21" s="70"/>
    </row>
    <row r="22" spans="1:10" x14ac:dyDescent="0.3">
      <c r="A22" s="269" t="s">
        <v>136</v>
      </c>
      <c r="B22" s="261"/>
      <c r="C22" s="278" t="s">
        <v>137</v>
      </c>
      <c r="D22" s="279"/>
      <c r="E22" s="279"/>
      <c r="F22" s="279"/>
      <c r="G22" s="279"/>
      <c r="H22" s="279"/>
      <c r="I22" s="279"/>
      <c r="J22" s="280"/>
    </row>
    <row r="23" spans="1:10" x14ac:dyDescent="0.3">
      <c r="A23" s="62"/>
      <c r="B23" s="63"/>
      <c r="C23" s="63"/>
      <c r="D23" s="63"/>
      <c r="E23" s="268"/>
      <c r="F23" s="268"/>
      <c r="G23" s="268"/>
      <c r="H23" s="268"/>
      <c r="I23" s="63"/>
      <c r="J23" s="70"/>
    </row>
    <row r="24" spans="1:10" x14ac:dyDescent="0.3">
      <c r="A24" s="269" t="s">
        <v>138</v>
      </c>
      <c r="B24" s="261"/>
      <c r="C24" s="286" t="s">
        <v>139</v>
      </c>
      <c r="D24" s="287"/>
      <c r="E24" s="287"/>
      <c r="F24" s="287"/>
      <c r="G24" s="287"/>
      <c r="H24" s="287"/>
      <c r="I24" s="287"/>
      <c r="J24" s="288"/>
    </row>
    <row r="25" spans="1:10" x14ac:dyDescent="0.3">
      <c r="A25" s="62"/>
      <c r="B25" s="63"/>
      <c r="C25" s="74"/>
      <c r="D25" s="63"/>
      <c r="E25" s="268"/>
      <c r="F25" s="268"/>
      <c r="G25" s="268"/>
      <c r="H25" s="268"/>
      <c r="I25" s="63"/>
      <c r="J25" s="70"/>
    </row>
    <row r="26" spans="1:10" x14ac:dyDescent="0.3">
      <c r="A26" s="269" t="s">
        <v>140</v>
      </c>
      <c r="B26" s="261"/>
      <c r="C26" s="286" t="s">
        <v>141</v>
      </c>
      <c r="D26" s="287"/>
      <c r="E26" s="287"/>
      <c r="F26" s="287"/>
      <c r="G26" s="287"/>
      <c r="H26" s="287"/>
      <c r="I26" s="287"/>
      <c r="J26" s="288"/>
    </row>
    <row r="27" spans="1:10" ht="13.95" customHeight="1" x14ac:dyDescent="0.3">
      <c r="A27" s="62"/>
      <c r="B27" s="63"/>
      <c r="C27" s="74"/>
      <c r="D27" s="63"/>
      <c r="E27" s="268"/>
      <c r="F27" s="268"/>
      <c r="G27" s="268"/>
      <c r="H27" s="268"/>
      <c r="I27" s="63"/>
      <c r="J27" s="70"/>
    </row>
    <row r="28" spans="1:10" ht="22.95" customHeight="1" x14ac:dyDescent="0.3">
      <c r="A28" s="260" t="s">
        <v>142</v>
      </c>
      <c r="B28" s="261"/>
      <c r="C28" s="75">
        <v>313</v>
      </c>
      <c r="D28" s="76"/>
      <c r="E28" s="283"/>
      <c r="F28" s="283"/>
      <c r="G28" s="283"/>
      <c r="H28" s="283"/>
      <c r="I28" s="284"/>
      <c r="J28" s="285"/>
    </row>
    <row r="29" spans="1:10" x14ac:dyDescent="0.3">
      <c r="A29" s="62"/>
      <c r="B29" s="63"/>
      <c r="C29" s="63"/>
      <c r="D29" s="63"/>
      <c r="E29" s="268"/>
      <c r="F29" s="268"/>
      <c r="G29" s="268"/>
      <c r="H29" s="268"/>
      <c r="I29" s="63"/>
      <c r="J29" s="70"/>
    </row>
    <row r="30" spans="1:10" x14ac:dyDescent="0.3">
      <c r="A30" s="269" t="s">
        <v>143</v>
      </c>
      <c r="B30" s="261"/>
      <c r="C30" s="77" t="s">
        <v>144</v>
      </c>
      <c r="D30" s="291" t="s">
        <v>145</v>
      </c>
      <c r="E30" s="292"/>
      <c r="F30" s="292"/>
      <c r="G30" s="292"/>
      <c r="H30" s="78" t="s">
        <v>146</v>
      </c>
      <c r="I30" s="79" t="s">
        <v>144</v>
      </c>
      <c r="J30" s="80"/>
    </row>
    <row r="31" spans="1:10" x14ac:dyDescent="0.3">
      <c r="A31" s="269"/>
      <c r="B31" s="261"/>
      <c r="C31" s="81"/>
      <c r="D31" s="52"/>
      <c r="E31" s="282"/>
      <c r="F31" s="282"/>
      <c r="G31" s="282"/>
      <c r="H31" s="282"/>
      <c r="I31" s="289"/>
      <c r="J31" s="290"/>
    </row>
    <row r="32" spans="1:10" x14ac:dyDescent="0.3">
      <c r="A32" s="269" t="s">
        <v>147</v>
      </c>
      <c r="B32" s="261"/>
      <c r="C32" s="75" t="s">
        <v>148</v>
      </c>
      <c r="D32" s="291" t="s">
        <v>149</v>
      </c>
      <c r="E32" s="292"/>
      <c r="F32" s="292"/>
      <c r="G32" s="292"/>
      <c r="H32" s="83" t="s">
        <v>150</v>
      </c>
      <c r="I32" s="84" t="s">
        <v>148</v>
      </c>
      <c r="J32" s="82"/>
    </row>
    <row r="33" spans="1:10" x14ac:dyDescent="0.3">
      <c r="A33" s="62"/>
      <c r="B33" s="63"/>
      <c r="C33" s="63"/>
      <c r="D33" s="63"/>
      <c r="E33" s="268"/>
      <c r="F33" s="268"/>
      <c r="G33" s="268"/>
      <c r="H33" s="268"/>
      <c r="I33" s="63"/>
      <c r="J33" s="70"/>
    </row>
    <row r="34" spans="1:10" x14ac:dyDescent="0.3">
      <c r="A34" s="291" t="s">
        <v>151</v>
      </c>
      <c r="B34" s="292"/>
      <c r="C34" s="292"/>
      <c r="D34" s="292"/>
      <c r="E34" s="292" t="s">
        <v>152</v>
      </c>
      <c r="F34" s="292"/>
      <c r="G34" s="292"/>
      <c r="H34" s="292"/>
      <c r="I34" s="292"/>
      <c r="J34" s="85" t="s">
        <v>153</v>
      </c>
    </row>
    <row r="35" spans="1:10" x14ac:dyDescent="0.3">
      <c r="A35" s="62"/>
      <c r="B35" s="63"/>
      <c r="C35" s="63"/>
      <c r="D35" s="63"/>
      <c r="E35" s="268"/>
      <c r="F35" s="268"/>
      <c r="G35" s="268"/>
      <c r="H35" s="268"/>
      <c r="I35" s="63"/>
      <c r="J35" s="65"/>
    </row>
    <row r="36" spans="1:10" x14ac:dyDescent="0.3">
      <c r="A36" s="294" t="s">
        <v>154</v>
      </c>
      <c r="B36" s="295"/>
      <c r="C36" s="295"/>
      <c r="D36" s="295"/>
      <c r="E36" s="294" t="s">
        <v>155</v>
      </c>
      <c r="F36" s="295"/>
      <c r="G36" s="295"/>
      <c r="H36" s="295"/>
      <c r="I36" s="296"/>
      <c r="J36" s="67">
        <v>2097892</v>
      </c>
    </row>
    <row r="37" spans="1:10" x14ac:dyDescent="0.3">
      <c r="A37" s="62"/>
      <c r="B37" s="63"/>
      <c r="C37" s="74"/>
      <c r="D37" s="297"/>
      <c r="E37" s="297"/>
      <c r="F37" s="297"/>
      <c r="G37" s="297"/>
      <c r="H37" s="297"/>
      <c r="I37" s="297"/>
      <c r="J37" s="70"/>
    </row>
    <row r="38" spans="1:10" x14ac:dyDescent="0.3">
      <c r="A38" s="294" t="s">
        <v>156</v>
      </c>
      <c r="B38" s="295"/>
      <c r="C38" s="295"/>
      <c r="D38" s="296"/>
      <c r="E38" s="294" t="s">
        <v>135</v>
      </c>
      <c r="F38" s="295"/>
      <c r="G38" s="295"/>
      <c r="H38" s="295"/>
      <c r="I38" s="296"/>
      <c r="J38" s="75">
        <v>2835169</v>
      </c>
    </row>
    <row r="39" spans="1:10" x14ac:dyDescent="0.3">
      <c r="A39" s="86"/>
      <c r="B39" s="87"/>
      <c r="C39" s="88"/>
      <c r="D39" s="89"/>
      <c r="E39" s="293"/>
      <c r="F39" s="293"/>
      <c r="G39" s="293"/>
      <c r="H39" s="293"/>
      <c r="I39" s="90"/>
      <c r="J39" s="70"/>
    </row>
    <row r="40" spans="1:10" x14ac:dyDescent="0.3">
      <c r="A40" s="294" t="s">
        <v>157</v>
      </c>
      <c r="B40" s="295"/>
      <c r="C40" s="295"/>
      <c r="D40" s="296"/>
      <c r="E40" s="294" t="s">
        <v>135</v>
      </c>
      <c r="F40" s="295"/>
      <c r="G40" s="295"/>
      <c r="H40" s="295"/>
      <c r="I40" s="296"/>
      <c r="J40" s="75">
        <v>4590236</v>
      </c>
    </row>
    <row r="41" spans="1:10" x14ac:dyDescent="0.3">
      <c r="A41" s="86"/>
      <c r="B41" s="87"/>
      <c r="C41" s="88"/>
      <c r="D41" s="89"/>
      <c r="E41" s="89"/>
      <c r="F41" s="89"/>
      <c r="G41" s="89"/>
      <c r="H41" s="89"/>
      <c r="I41" s="90"/>
      <c r="J41" s="70"/>
    </row>
    <row r="42" spans="1:10" x14ac:dyDescent="0.3">
      <c r="A42" s="294" t="s">
        <v>158</v>
      </c>
      <c r="B42" s="295"/>
      <c r="C42" s="295"/>
      <c r="D42" s="296"/>
      <c r="E42" s="294" t="s">
        <v>159</v>
      </c>
      <c r="F42" s="295"/>
      <c r="G42" s="295"/>
      <c r="H42" s="295"/>
      <c r="I42" s="296"/>
      <c r="J42" s="75"/>
    </row>
    <row r="43" spans="1:10" x14ac:dyDescent="0.3">
      <c r="A43" s="91"/>
      <c r="B43" s="88"/>
      <c r="C43" s="302"/>
      <c r="D43" s="302"/>
      <c r="E43" s="303"/>
      <c r="F43" s="303"/>
      <c r="G43" s="302"/>
      <c r="H43" s="302"/>
      <c r="I43" s="302"/>
      <c r="J43" s="70"/>
    </row>
    <row r="44" spans="1:10" x14ac:dyDescent="0.3">
      <c r="A44" s="298"/>
      <c r="B44" s="299"/>
      <c r="C44" s="299"/>
      <c r="D44" s="300"/>
      <c r="E44" s="298"/>
      <c r="F44" s="299"/>
      <c r="G44" s="299"/>
      <c r="H44" s="299"/>
      <c r="I44" s="300"/>
      <c r="J44" s="75"/>
    </row>
    <row r="45" spans="1:10" x14ac:dyDescent="0.3">
      <c r="A45" s="92"/>
      <c r="B45" s="74"/>
      <c r="C45" s="74"/>
      <c r="D45" s="63"/>
      <c r="E45" s="304"/>
      <c r="F45" s="304"/>
      <c r="G45" s="301"/>
      <c r="H45" s="301"/>
      <c r="I45" s="63"/>
      <c r="J45" s="70"/>
    </row>
    <row r="46" spans="1:10" x14ac:dyDescent="0.3">
      <c r="A46" s="298"/>
      <c r="B46" s="299"/>
      <c r="C46" s="299"/>
      <c r="D46" s="300"/>
      <c r="E46" s="298"/>
      <c r="F46" s="299"/>
      <c r="G46" s="299"/>
      <c r="H46" s="299"/>
      <c r="I46" s="300"/>
      <c r="J46" s="75"/>
    </row>
    <row r="47" spans="1:10" x14ac:dyDescent="0.3">
      <c r="A47" s="92"/>
      <c r="B47" s="74"/>
      <c r="C47" s="74"/>
      <c r="D47" s="63"/>
      <c r="E47" s="268"/>
      <c r="F47" s="268"/>
      <c r="G47" s="301"/>
      <c r="H47" s="301"/>
      <c r="I47" s="63"/>
      <c r="J47" s="93" t="s">
        <v>160</v>
      </c>
    </row>
    <row r="48" spans="1:10" x14ac:dyDescent="0.3">
      <c r="A48" s="92"/>
      <c r="B48" s="74"/>
      <c r="C48" s="74"/>
      <c r="D48" s="63"/>
      <c r="E48" s="268"/>
      <c r="F48" s="268"/>
      <c r="G48" s="301"/>
      <c r="H48" s="301"/>
      <c r="I48" s="63"/>
      <c r="J48" s="93" t="s">
        <v>161</v>
      </c>
    </row>
    <row r="49" spans="1:10" ht="14.4" customHeight="1" x14ac:dyDescent="0.3">
      <c r="A49" s="260" t="s">
        <v>162</v>
      </c>
      <c r="B49" s="305"/>
      <c r="C49" s="272" t="s">
        <v>161</v>
      </c>
      <c r="D49" s="273"/>
      <c r="E49" s="310" t="s">
        <v>163</v>
      </c>
      <c r="F49" s="311"/>
      <c r="G49" s="278"/>
      <c r="H49" s="279"/>
      <c r="I49" s="279"/>
      <c r="J49" s="280"/>
    </row>
    <row r="50" spans="1:10" x14ac:dyDescent="0.3">
      <c r="A50" s="92"/>
      <c r="B50" s="74"/>
      <c r="C50" s="301"/>
      <c r="D50" s="301"/>
      <c r="E50" s="268"/>
      <c r="F50" s="268"/>
      <c r="G50" s="312" t="s">
        <v>164</v>
      </c>
      <c r="H50" s="312"/>
      <c r="I50" s="312"/>
      <c r="J50" s="58"/>
    </row>
    <row r="51" spans="1:10" ht="13.95" customHeight="1" x14ac:dyDescent="0.3">
      <c r="A51" s="260" t="s">
        <v>165</v>
      </c>
      <c r="B51" s="305"/>
      <c r="C51" s="278" t="s">
        <v>166</v>
      </c>
      <c r="D51" s="279"/>
      <c r="E51" s="279"/>
      <c r="F51" s="279"/>
      <c r="G51" s="279"/>
      <c r="H51" s="279"/>
      <c r="I51" s="279"/>
      <c r="J51" s="280"/>
    </row>
    <row r="52" spans="1:10" x14ac:dyDescent="0.3">
      <c r="A52" s="62"/>
      <c r="B52" s="63"/>
      <c r="C52" s="283" t="s">
        <v>167</v>
      </c>
      <c r="D52" s="283"/>
      <c r="E52" s="283"/>
      <c r="F52" s="283"/>
      <c r="G52" s="283"/>
      <c r="H52" s="283"/>
      <c r="I52" s="283"/>
      <c r="J52" s="70"/>
    </row>
    <row r="53" spans="1:10" x14ac:dyDescent="0.3">
      <c r="A53" s="260" t="s">
        <v>168</v>
      </c>
      <c r="B53" s="305"/>
      <c r="C53" s="306" t="s">
        <v>169</v>
      </c>
      <c r="D53" s="307"/>
      <c r="E53" s="308"/>
      <c r="F53" s="268"/>
      <c r="G53" s="268"/>
      <c r="H53" s="292"/>
      <c r="I53" s="292"/>
      <c r="J53" s="309"/>
    </row>
    <row r="54" spans="1:10" x14ac:dyDescent="0.3">
      <c r="A54" s="62"/>
      <c r="B54" s="63"/>
      <c r="C54" s="74"/>
      <c r="D54" s="63"/>
      <c r="E54" s="268"/>
      <c r="F54" s="268"/>
      <c r="G54" s="268"/>
      <c r="H54" s="268"/>
      <c r="I54" s="63"/>
      <c r="J54" s="70"/>
    </row>
    <row r="55" spans="1:10" ht="14.4" customHeight="1" x14ac:dyDescent="0.3">
      <c r="A55" s="260" t="s">
        <v>138</v>
      </c>
      <c r="B55" s="305"/>
      <c r="C55" s="313" t="s">
        <v>139</v>
      </c>
      <c r="D55" s="314"/>
      <c r="E55" s="314"/>
      <c r="F55" s="314"/>
      <c r="G55" s="314"/>
      <c r="H55" s="314"/>
      <c r="I55" s="314"/>
      <c r="J55" s="315"/>
    </row>
    <row r="56" spans="1:10" x14ac:dyDescent="0.3">
      <c r="A56" s="62"/>
      <c r="B56" s="63"/>
      <c r="C56" s="63"/>
      <c r="D56" s="63"/>
      <c r="E56" s="268"/>
      <c r="F56" s="268"/>
      <c r="G56" s="268"/>
      <c r="H56" s="268"/>
      <c r="I56" s="63"/>
      <c r="J56" s="70"/>
    </row>
    <row r="57" spans="1:10" x14ac:dyDescent="0.3">
      <c r="A57" s="260" t="s">
        <v>170</v>
      </c>
      <c r="B57" s="305"/>
      <c r="C57" s="313" t="s">
        <v>171</v>
      </c>
      <c r="D57" s="314"/>
      <c r="E57" s="314"/>
      <c r="F57" s="314"/>
      <c r="G57" s="314"/>
      <c r="H57" s="314"/>
      <c r="I57" s="314"/>
      <c r="J57" s="315"/>
    </row>
    <row r="58" spans="1:10" ht="14.4" customHeight="1" x14ac:dyDescent="0.3">
      <c r="A58" s="62"/>
      <c r="B58" s="63"/>
      <c r="C58" s="312" t="s">
        <v>172</v>
      </c>
      <c r="D58" s="312"/>
      <c r="E58" s="312"/>
      <c r="F58" s="312"/>
      <c r="G58" s="63"/>
      <c r="H58" s="63"/>
      <c r="I58" s="63"/>
      <c r="J58" s="70"/>
    </row>
    <row r="59" spans="1:10" x14ac:dyDescent="0.3">
      <c r="A59" s="260" t="s">
        <v>173</v>
      </c>
      <c r="B59" s="305"/>
      <c r="C59" s="313" t="s">
        <v>174</v>
      </c>
      <c r="D59" s="314"/>
      <c r="E59" s="314"/>
      <c r="F59" s="314"/>
      <c r="G59" s="314"/>
      <c r="H59" s="314"/>
      <c r="I59" s="314"/>
      <c r="J59" s="315"/>
    </row>
    <row r="60" spans="1:10" ht="14.4" customHeight="1" x14ac:dyDescent="0.3">
      <c r="A60" s="94"/>
      <c r="B60" s="95"/>
      <c r="C60" s="316" t="s">
        <v>175</v>
      </c>
      <c r="D60" s="316"/>
      <c r="E60" s="316"/>
      <c r="F60" s="316"/>
      <c r="G60" s="316"/>
      <c r="H60" s="95"/>
      <c r="I60" s="95"/>
      <c r="J60" s="96"/>
    </row>
    <row r="67" customFormat="1" ht="27" customHeight="1" x14ac:dyDescent="0.3"/>
    <row r="71" customFormat="1" ht="38.4" customHeight="1" x14ac:dyDescent="0.3"/>
  </sheetData>
  <mergeCells count="122">
    <mergeCell ref="A57:B57"/>
    <mergeCell ref="C57:J57"/>
    <mergeCell ref="C58:F58"/>
    <mergeCell ref="A59:B59"/>
    <mergeCell ref="C59:J59"/>
    <mergeCell ref="C60:G60"/>
    <mergeCell ref="E54:F54"/>
    <mergeCell ref="G54:H54"/>
    <mergeCell ref="A55:B55"/>
    <mergeCell ref="C55:J55"/>
    <mergeCell ref="E56:F56"/>
    <mergeCell ref="G56:H56"/>
    <mergeCell ref="A51:B51"/>
    <mergeCell ref="C51:J51"/>
    <mergeCell ref="C52:I52"/>
    <mergeCell ref="A53:B53"/>
    <mergeCell ref="C53:E53"/>
    <mergeCell ref="F53:G53"/>
    <mergeCell ref="H53:J53"/>
    <mergeCell ref="A49:B49"/>
    <mergeCell ref="C49:D49"/>
    <mergeCell ref="E49:F49"/>
    <mergeCell ref="G49:J49"/>
    <mergeCell ref="C50:D50"/>
    <mergeCell ref="E50:F50"/>
    <mergeCell ref="G50:I50"/>
    <mergeCell ref="A46:D46"/>
    <mergeCell ref="E46:I46"/>
    <mergeCell ref="E47:F47"/>
    <mergeCell ref="G47:H47"/>
    <mergeCell ref="E48:F48"/>
    <mergeCell ref="G48:H48"/>
    <mergeCell ref="C43:D43"/>
    <mergeCell ref="E43:F43"/>
    <mergeCell ref="G43:I43"/>
    <mergeCell ref="A44:D44"/>
    <mergeCell ref="E44:I44"/>
    <mergeCell ref="E45:F45"/>
    <mergeCell ref="G45:H45"/>
    <mergeCell ref="E39:F39"/>
    <mergeCell ref="G39:H39"/>
    <mergeCell ref="A40:D40"/>
    <mergeCell ref="E40:I40"/>
    <mergeCell ref="A42:D42"/>
    <mergeCell ref="E42:I42"/>
    <mergeCell ref="E35:F35"/>
    <mergeCell ref="G35:H35"/>
    <mergeCell ref="A36:D36"/>
    <mergeCell ref="E36:I36"/>
    <mergeCell ref="D37:I37"/>
    <mergeCell ref="A38:D38"/>
    <mergeCell ref="E38:I38"/>
    <mergeCell ref="I31:J31"/>
    <mergeCell ref="A32:B32"/>
    <mergeCell ref="D32:G32"/>
    <mergeCell ref="E33:F33"/>
    <mergeCell ref="G33:H33"/>
    <mergeCell ref="A34:D34"/>
    <mergeCell ref="E34:I34"/>
    <mergeCell ref="E29:F29"/>
    <mergeCell ref="G29:H29"/>
    <mergeCell ref="A30:B30"/>
    <mergeCell ref="D30:G30"/>
    <mergeCell ref="A31:B31"/>
    <mergeCell ref="E31:F31"/>
    <mergeCell ref="G31:H31"/>
    <mergeCell ref="E27:F27"/>
    <mergeCell ref="G27:H27"/>
    <mergeCell ref="A28:B28"/>
    <mergeCell ref="E28:F28"/>
    <mergeCell ref="G28:H28"/>
    <mergeCell ref="I28:J28"/>
    <mergeCell ref="A24:B24"/>
    <mergeCell ref="C24:J24"/>
    <mergeCell ref="E25:F25"/>
    <mergeCell ref="G25:H25"/>
    <mergeCell ref="A26:B26"/>
    <mergeCell ref="C26:J26"/>
    <mergeCell ref="E21:F21"/>
    <mergeCell ref="G21:H21"/>
    <mergeCell ref="A22:B22"/>
    <mergeCell ref="C22:J22"/>
    <mergeCell ref="E23:F23"/>
    <mergeCell ref="G23:H23"/>
    <mergeCell ref="E19:F19"/>
    <mergeCell ref="G19:H19"/>
    <mergeCell ref="A20:B20"/>
    <mergeCell ref="C20:D20"/>
    <mergeCell ref="E20:F20"/>
    <mergeCell ref="G20:J20"/>
    <mergeCell ref="E15:F15"/>
    <mergeCell ref="G15:H15"/>
    <mergeCell ref="A16:B16"/>
    <mergeCell ref="C16:D16"/>
    <mergeCell ref="A17:J17"/>
    <mergeCell ref="A18:B18"/>
    <mergeCell ref="C18:J18"/>
    <mergeCell ref="E13:F13"/>
    <mergeCell ref="G13:H13"/>
    <mergeCell ref="A14:B14"/>
    <mergeCell ref="C14:D14"/>
    <mergeCell ref="E14:F14"/>
    <mergeCell ref="H14:I14"/>
    <mergeCell ref="A1:C1"/>
    <mergeCell ref="A2:J2"/>
    <mergeCell ref="A4:D4"/>
    <mergeCell ref="E4:F4"/>
    <mergeCell ref="H4:I4"/>
    <mergeCell ref="A5:J5"/>
    <mergeCell ref="E11:F11"/>
    <mergeCell ref="G11:H11"/>
    <mergeCell ref="A12:B12"/>
    <mergeCell ref="C12:D12"/>
    <mergeCell ref="E12:F12"/>
    <mergeCell ref="G12:H12"/>
    <mergeCell ref="A8:I8"/>
    <mergeCell ref="E9:F9"/>
    <mergeCell ref="G9:H9"/>
    <mergeCell ref="A10:B10"/>
    <mergeCell ref="C10:D10"/>
    <mergeCell ref="F10:G10"/>
    <mergeCell ref="H10:I10"/>
  </mergeCells>
  <dataValidations count="3">
    <dataValidation type="list" allowBlank="1" showInputMessage="1" showErrorMessage="1" sqref="C49:D49" xr:uid="{D338917C-9633-45D6-A896-07C66E2F9F2D}">
      <formula1>$J$47:$J$48</formula1>
    </dataValidation>
    <dataValidation type="list" allowBlank="1" showInputMessage="1" showErrorMessage="1" sqref="C30" xr:uid="{12082B5D-22B8-4B7C-80E1-3B26CFC41AA5}">
      <formula1>$H$30:$I$30</formula1>
    </dataValidation>
    <dataValidation type="list" allowBlank="1" showInputMessage="1" showErrorMessage="1" sqref="C32" xr:uid="{F5D4B6AE-6913-42C7-A484-323FB5156738}">
      <formula1>$H$32:$I$32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4EFA-0901-479D-BA69-F96F113AAA8F}">
  <dimension ref="A1:O128"/>
  <sheetViews>
    <sheetView tabSelected="1" workbookViewId="0">
      <selection activeCell="K8" sqref="K8"/>
    </sheetView>
  </sheetViews>
  <sheetFormatPr defaultRowHeight="14.4" x14ac:dyDescent="0.3"/>
  <cols>
    <col min="1" max="1" width="107.6640625" bestFit="1" customWidth="1"/>
    <col min="4" max="4" width="13.88671875" bestFit="1" customWidth="1"/>
    <col min="5" max="5" width="13.5546875" bestFit="1" customWidth="1"/>
    <col min="6" max="6" width="13.88671875" bestFit="1" customWidth="1"/>
    <col min="7" max="7" width="27.109375" bestFit="1" customWidth="1"/>
    <col min="8" max="8" width="10.77734375" bestFit="1" customWidth="1"/>
    <col min="9" max="9" width="10.6640625" bestFit="1" customWidth="1"/>
    <col min="10" max="10" width="11.109375" bestFit="1" customWidth="1"/>
    <col min="11" max="11" width="23.88671875" bestFit="1" customWidth="1"/>
    <col min="13" max="13" width="9.77734375" bestFit="1" customWidth="1"/>
    <col min="14" max="14" width="9.33203125" bestFit="1" customWidth="1"/>
    <col min="15" max="15" width="9.6640625" bestFit="1" customWidth="1"/>
  </cols>
  <sheetData>
    <row r="1" spans="1:15" ht="16.8" thickTop="1" thickBot="1" x14ac:dyDescent="0.35">
      <c r="A1" s="1"/>
      <c r="B1" s="2" t="s">
        <v>0</v>
      </c>
      <c r="C1" s="2">
        <v>2020</v>
      </c>
      <c r="D1" s="2">
        <v>2021</v>
      </c>
      <c r="E1" s="2">
        <v>2022</v>
      </c>
      <c r="F1" s="2">
        <v>2023</v>
      </c>
      <c r="G1" s="3" t="s">
        <v>331</v>
      </c>
      <c r="H1" s="2" t="s">
        <v>1</v>
      </c>
      <c r="I1" s="2" t="s">
        <v>2</v>
      </c>
      <c r="J1" s="2" t="s">
        <v>3</v>
      </c>
      <c r="K1" s="3" t="s">
        <v>4</v>
      </c>
      <c r="L1" s="2">
        <v>2020</v>
      </c>
      <c r="M1" s="2">
        <v>2021</v>
      </c>
      <c r="N1" s="2">
        <v>2022</v>
      </c>
      <c r="O1" s="2">
        <v>2023</v>
      </c>
    </row>
    <row r="2" spans="1:15" ht="16.8" thickTop="1" thickBot="1" x14ac:dyDescent="0.35">
      <c r="A2" s="317" t="s">
        <v>5</v>
      </c>
      <c r="B2" s="318"/>
      <c r="C2" s="318"/>
      <c r="D2" s="318"/>
      <c r="E2" s="318"/>
      <c r="F2" s="319"/>
      <c r="G2" s="4"/>
      <c r="H2" s="5"/>
      <c r="I2" s="6"/>
      <c r="J2" s="7"/>
      <c r="K2" s="4"/>
      <c r="L2" s="4"/>
      <c r="M2" s="4"/>
      <c r="N2" s="4"/>
      <c r="O2" s="4"/>
    </row>
    <row r="3" spans="1:15" ht="16.2" thickTop="1" x14ac:dyDescent="0.3">
      <c r="A3" s="8" t="s">
        <v>6</v>
      </c>
      <c r="B3" s="9">
        <v>1</v>
      </c>
      <c r="C3" s="10"/>
      <c r="D3" s="10">
        <v>0</v>
      </c>
      <c r="E3" s="10">
        <v>0</v>
      </c>
      <c r="F3" s="11">
        <v>0</v>
      </c>
      <c r="G3" s="4"/>
      <c r="H3" s="12"/>
      <c r="I3" s="13"/>
      <c r="J3" s="14"/>
      <c r="K3" s="4"/>
      <c r="L3" s="12"/>
      <c r="M3" s="13"/>
      <c r="N3" s="13"/>
      <c r="O3" s="14"/>
    </row>
    <row r="4" spans="1:15" ht="15.6" x14ac:dyDescent="0.3">
      <c r="A4" s="8" t="s">
        <v>7</v>
      </c>
      <c r="B4" s="9">
        <v>2</v>
      </c>
      <c r="C4" s="15"/>
      <c r="D4" s="15">
        <v>21344918.972725462</v>
      </c>
      <c r="E4" s="15">
        <v>18967508</v>
      </c>
      <c r="F4" s="16">
        <v>14363206</v>
      </c>
      <c r="G4" s="4"/>
      <c r="H4" s="17"/>
      <c r="I4" s="18">
        <f t="shared" ref="I4:I67" si="0">(E4-D4)/D4</f>
        <v>-0.11138065109374826</v>
      </c>
      <c r="J4" s="19">
        <f t="shared" ref="J4:J67" si="1">(F4-E4)/E4</f>
        <v>-0.24274680680245397</v>
      </c>
      <c r="K4" s="4"/>
      <c r="L4" s="17"/>
      <c r="M4" s="18">
        <f t="shared" ref="M4:M67" si="2">D4/D$67</f>
        <v>0.73869090904881884</v>
      </c>
      <c r="N4" s="18">
        <f t="shared" ref="N4:N67" si="3">E4/E$67</f>
        <v>0.83538605301606284</v>
      </c>
      <c r="O4" s="19">
        <f t="shared" ref="O4:O67" si="4">F4/F$67</f>
        <v>0.53007840899780712</v>
      </c>
    </row>
    <row r="5" spans="1:15" ht="15.6" x14ac:dyDescent="0.3">
      <c r="A5" s="20" t="s">
        <v>8</v>
      </c>
      <c r="B5" s="21">
        <v>3</v>
      </c>
      <c r="C5" s="22"/>
      <c r="D5" s="22">
        <v>0</v>
      </c>
      <c r="E5" s="22">
        <v>9284</v>
      </c>
      <c r="F5" s="23">
        <v>9895</v>
      </c>
      <c r="G5" s="4"/>
      <c r="H5" s="24"/>
      <c r="I5" s="25"/>
      <c r="J5" s="26">
        <f t="shared" si="1"/>
        <v>6.5812149935372682E-2</v>
      </c>
      <c r="K5" s="4"/>
      <c r="L5" s="24"/>
      <c r="M5" s="25"/>
      <c r="N5" s="25">
        <f t="shared" si="3"/>
        <v>4.0889526005214426E-4</v>
      </c>
      <c r="O5" s="26">
        <f t="shared" si="4"/>
        <v>3.6517793151705138E-4</v>
      </c>
    </row>
    <row r="6" spans="1:15" ht="15.6" x14ac:dyDescent="0.3">
      <c r="A6" s="27" t="s">
        <v>9</v>
      </c>
      <c r="B6" s="28">
        <v>4</v>
      </c>
      <c r="C6" s="29"/>
      <c r="D6" s="29">
        <v>0</v>
      </c>
      <c r="E6" s="29">
        <v>0</v>
      </c>
      <c r="F6" s="30">
        <v>0</v>
      </c>
      <c r="G6" s="4"/>
      <c r="H6" s="31"/>
      <c r="I6" s="32"/>
      <c r="J6" s="33"/>
      <c r="K6" s="4"/>
      <c r="L6" s="31"/>
      <c r="M6" s="32"/>
      <c r="N6" s="32"/>
      <c r="O6" s="33"/>
    </row>
    <row r="7" spans="1:15" ht="15.6" x14ac:dyDescent="0.3">
      <c r="A7" s="27" t="s">
        <v>10</v>
      </c>
      <c r="B7" s="28">
        <v>5</v>
      </c>
      <c r="C7" s="29"/>
      <c r="D7" s="29">
        <v>0</v>
      </c>
      <c r="E7" s="29">
        <v>9284</v>
      </c>
      <c r="F7" s="30">
        <v>9895</v>
      </c>
      <c r="G7" s="4"/>
      <c r="H7" s="31"/>
      <c r="I7" s="32"/>
      <c r="J7" s="33">
        <f t="shared" si="1"/>
        <v>6.5812149935372682E-2</v>
      </c>
      <c r="K7" s="4"/>
      <c r="L7" s="31"/>
      <c r="M7" s="32"/>
      <c r="N7" s="32">
        <f t="shared" si="3"/>
        <v>4.0889526005214426E-4</v>
      </c>
      <c r="O7" s="33">
        <f t="shared" si="4"/>
        <v>3.6517793151705138E-4</v>
      </c>
    </row>
    <row r="8" spans="1:15" ht="15.6" x14ac:dyDescent="0.3">
      <c r="A8" s="27" t="s">
        <v>11</v>
      </c>
      <c r="B8" s="28">
        <v>6</v>
      </c>
      <c r="C8" s="29"/>
      <c r="D8" s="29">
        <v>0</v>
      </c>
      <c r="E8" s="29">
        <v>0</v>
      </c>
      <c r="F8" s="30">
        <v>0</v>
      </c>
      <c r="G8" s="4"/>
      <c r="H8" s="31"/>
      <c r="I8" s="32"/>
      <c r="J8" s="33"/>
      <c r="K8" s="4"/>
      <c r="L8" s="31"/>
      <c r="M8" s="32"/>
      <c r="N8" s="32"/>
      <c r="O8" s="33"/>
    </row>
    <row r="9" spans="1:15" ht="15.6" x14ac:dyDescent="0.3">
      <c r="A9" s="27" t="s">
        <v>12</v>
      </c>
      <c r="B9" s="28">
        <v>7</v>
      </c>
      <c r="C9" s="29"/>
      <c r="D9" s="29">
        <v>0</v>
      </c>
      <c r="E9" s="29">
        <v>0</v>
      </c>
      <c r="F9" s="30">
        <v>0</v>
      </c>
      <c r="G9" s="4"/>
      <c r="H9" s="31"/>
      <c r="I9" s="32"/>
      <c r="J9" s="33"/>
      <c r="K9" s="4"/>
      <c r="L9" s="31"/>
      <c r="M9" s="32"/>
      <c r="N9" s="32"/>
      <c r="O9" s="33"/>
    </row>
    <row r="10" spans="1:15" ht="15.6" x14ac:dyDescent="0.3">
      <c r="A10" s="27" t="s">
        <v>13</v>
      </c>
      <c r="B10" s="28">
        <v>8</v>
      </c>
      <c r="C10" s="29"/>
      <c r="D10" s="29">
        <v>0</v>
      </c>
      <c r="E10" s="29">
        <v>0</v>
      </c>
      <c r="F10" s="30">
        <v>0</v>
      </c>
      <c r="G10" s="4"/>
      <c r="H10" s="31"/>
      <c r="I10" s="32"/>
      <c r="J10" s="33"/>
      <c r="K10" s="4"/>
      <c r="L10" s="31"/>
      <c r="M10" s="32"/>
      <c r="N10" s="32"/>
      <c r="O10" s="33"/>
    </row>
    <row r="11" spans="1:15" ht="15.6" x14ac:dyDescent="0.3">
      <c r="A11" s="27" t="s">
        <v>14</v>
      </c>
      <c r="B11" s="28">
        <v>9</v>
      </c>
      <c r="C11" s="29"/>
      <c r="D11" s="29">
        <v>0</v>
      </c>
      <c r="E11" s="29">
        <v>0</v>
      </c>
      <c r="F11" s="30">
        <v>0</v>
      </c>
      <c r="G11" s="4"/>
      <c r="H11" s="31"/>
      <c r="I11" s="32"/>
      <c r="J11" s="33"/>
      <c r="K11" s="4"/>
      <c r="L11" s="31"/>
      <c r="M11" s="32"/>
      <c r="N11" s="32"/>
      <c r="O11" s="33"/>
    </row>
    <row r="12" spans="1:15" ht="15.6" x14ac:dyDescent="0.3">
      <c r="A12" s="20" t="s">
        <v>15</v>
      </c>
      <c r="B12" s="21">
        <v>10</v>
      </c>
      <c r="C12" s="22"/>
      <c r="D12" s="22">
        <v>20989182.692945782</v>
      </c>
      <c r="E12" s="22">
        <v>18208059</v>
      </c>
      <c r="F12" s="23">
        <v>13694582</v>
      </c>
      <c r="G12" s="4"/>
      <c r="H12" s="24"/>
      <c r="I12" s="25">
        <f t="shared" si="0"/>
        <v>-0.13250271502379582</v>
      </c>
      <c r="J12" s="26">
        <f t="shared" si="1"/>
        <v>-0.2478834784092033</v>
      </c>
      <c r="K12" s="4"/>
      <c r="L12" s="24"/>
      <c r="M12" s="25">
        <f t="shared" si="2"/>
        <v>0.72637982198271778</v>
      </c>
      <c r="N12" s="25">
        <f t="shared" si="3"/>
        <v>0.80193763677830521</v>
      </c>
      <c r="O12" s="26">
        <f t="shared" si="4"/>
        <v>0.5054026405003178</v>
      </c>
    </row>
    <row r="13" spans="1:15" ht="15.6" x14ac:dyDescent="0.3">
      <c r="A13" s="27" t="s">
        <v>16</v>
      </c>
      <c r="B13" s="28">
        <v>11</v>
      </c>
      <c r="C13" s="29"/>
      <c r="D13" s="29">
        <v>10789206.450328488</v>
      </c>
      <c r="E13" s="29">
        <v>10602077</v>
      </c>
      <c r="F13" s="30">
        <v>5228917</v>
      </c>
      <c r="G13" s="4"/>
      <c r="H13" s="31"/>
      <c r="I13" s="32">
        <f t="shared" si="0"/>
        <v>-1.7344134732243496E-2</v>
      </c>
      <c r="J13" s="33">
        <f t="shared" si="1"/>
        <v>-0.50680258217328544</v>
      </c>
      <c r="K13" s="4"/>
      <c r="L13" s="31"/>
      <c r="M13" s="32">
        <f t="shared" si="2"/>
        <v>0.37338575662397477</v>
      </c>
      <c r="N13" s="32">
        <f t="shared" si="3"/>
        <v>0.46694733218524964</v>
      </c>
      <c r="O13" s="33">
        <f t="shared" si="4"/>
        <v>0.19297474422782673</v>
      </c>
    </row>
    <row r="14" spans="1:15" ht="15.6" x14ac:dyDescent="0.3">
      <c r="A14" s="27" t="s">
        <v>17</v>
      </c>
      <c r="B14" s="28">
        <v>12</v>
      </c>
      <c r="C14" s="29"/>
      <c r="D14" s="29">
        <v>5065021.4347335584</v>
      </c>
      <c r="E14" s="29">
        <v>4654518</v>
      </c>
      <c r="F14" s="30">
        <v>6492172</v>
      </c>
      <c r="G14" s="4"/>
      <c r="H14" s="31"/>
      <c r="I14" s="32">
        <f t="shared" si="0"/>
        <v>-8.1046731987848467E-2</v>
      </c>
      <c r="J14" s="33">
        <f t="shared" si="1"/>
        <v>0.39481080532935958</v>
      </c>
      <c r="K14" s="4"/>
      <c r="L14" s="31"/>
      <c r="M14" s="32">
        <f t="shared" si="2"/>
        <v>0.17528692860141351</v>
      </c>
      <c r="N14" s="32">
        <f t="shared" si="3"/>
        <v>0.20499896036486281</v>
      </c>
      <c r="O14" s="33">
        <f t="shared" si="4"/>
        <v>0.2395955474495117</v>
      </c>
    </row>
    <row r="15" spans="1:15" ht="15.6" x14ac:dyDescent="0.3">
      <c r="A15" s="27" t="s">
        <v>18</v>
      </c>
      <c r="B15" s="28">
        <v>13</v>
      </c>
      <c r="C15" s="29"/>
      <c r="D15" s="29">
        <v>429529.23219855328</v>
      </c>
      <c r="E15" s="29">
        <v>343238</v>
      </c>
      <c r="F15" s="30">
        <v>551205</v>
      </c>
      <c r="G15" s="4"/>
      <c r="H15" s="31"/>
      <c r="I15" s="32">
        <f t="shared" si="0"/>
        <v>-0.20089722824421058</v>
      </c>
      <c r="J15" s="33">
        <f t="shared" si="1"/>
        <v>0.6058973656762946</v>
      </c>
      <c r="K15" s="4"/>
      <c r="L15" s="31"/>
      <c r="M15" s="32">
        <f t="shared" si="2"/>
        <v>1.4864865001418972E-2</v>
      </c>
      <c r="N15" s="32">
        <f t="shared" si="3"/>
        <v>1.5117233010531871E-2</v>
      </c>
      <c r="O15" s="33">
        <f t="shared" si="4"/>
        <v>2.034238521898497E-2</v>
      </c>
    </row>
    <row r="16" spans="1:15" ht="15.6" x14ac:dyDescent="0.3">
      <c r="A16" s="27" t="s">
        <v>19</v>
      </c>
      <c r="B16" s="28">
        <v>14</v>
      </c>
      <c r="C16" s="29"/>
      <c r="D16" s="29">
        <v>175740.12874112415</v>
      </c>
      <c r="E16" s="29">
        <v>159662</v>
      </c>
      <c r="F16" s="30">
        <v>643076</v>
      </c>
      <c r="G16" s="4"/>
      <c r="H16" s="31"/>
      <c r="I16" s="32">
        <f t="shared" si="0"/>
        <v>-9.1488090149337536E-2</v>
      </c>
      <c r="J16" s="33">
        <f t="shared" si="1"/>
        <v>3.0277335872029663</v>
      </c>
      <c r="K16" s="4"/>
      <c r="L16" s="31"/>
      <c r="M16" s="32">
        <f t="shared" si="2"/>
        <v>6.0818987236268465E-3</v>
      </c>
      <c r="N16" s="32">
        <f t="shared" si="3"/>
        <v>7.0319942923788735E-3</v>
      </c>
      <c r="O16" s="33">
        <f t="shared" si="4"/>
        <v>2.3732911924028228E-2</v>
      </c>
    </row>
    <row r="17" spans="1:15" ht="15.6" x14ac:dyDescent="0.3">
      <c r="A17" s="27" t="s">
        <v>20</v>
      </c>
      <c r="B17" s="28">
        <v>15</v>
      </c>
      <c r="C17" s="29"/>
      <c r="D17" s="29">
        <v>0</v>
      </c>
      <c r="E17" s="29">
        <v>0</v>
      </c>
      <c r="F17" s="30">
        <v>0</v>
      </c>
      <c r="G17" s="4"/>
      <c r="H17" s="31"/>
      <c r="I17" s="32"/>
      <c r="J17" s="33"/>
      <c r="K17" s="4"/>
      <c r="L17" s="31"/>
      <c r="M17" s="32"/>
      <c r="N17" s="32"/>
      <c r="O17" s="33"/>
    </row>
    <row r="18" spans="1:15" ht="15.6" x14ac:dyDescent="0.3">
      <c r="A18" s="27" t="s">
        <v>21</v>
      </c>
      <c r="B18" s="28">
        <v>16</v>
      </c>
      <c r="C18" s="29"/>
      <c r="D18" s="29">
        <v>0</v>
      </c>
      <c r="E18" s="29">
        <v>0</v>
      </c>
      <c r="F18" s="30">
        <v>92365</v>
      </c>
      <c r="G18" s="4"/>
      <c r="H18" s="31"/>
      <c r="I18" s="32"/>
      <c r="J18" s="33"/>
      <c r="K18" s="4"/>
      <c r="L18" s="31"/>
      <c r="M18" s="32"/>
      <c r="N18" s="32"/>
      <c r="O18" s="33">
        <f t="shared" si="4"/>
        <v>3.4087579226450174E-3</v>
      </c>
    </row>
    <row r="19" spans="1:15" ht="15.6" x14ac:dyDescent="0.3">
      <c r="A19" s="27" t="s">
        <v>22</v>
      </c>
      <c r="B19" s="28">
        <v>17</v>
      </c>
      <c r="C19" s="29"/>
      <c r="D19" s="29">
        <v>48599.508925608861</v>
      </c>
      <c r="E19" s="29">
        <v>0</v>
      </c>
      <c r="F19" s="30">
        <v>0</v>
      </c>
      <c r="G19" s="4"/>
      <c r="H19" s="31"/>
      <c r="I19" s="32"/>
      <c r="J19" s="33"/>
      <c r="K19" s="4"/>
      <c r="L19" s="31"/>
      <c r="M19" s="32">
        <f t="shared" si="2"/>
        <v>1.6818998223163664E-3</v>
      </c>
      <c r="N19" s="32"/>
      <c r="O19" s="33"/>
    </row>
    <row r="20" spans="1:15" ht="15.6" x14ac:dyDescent="0.3">
      <c r="A20" s="27" t="s">
        <v>23</v>
      </c>
      <c r="B20" s="28">
        <v>18</v>
      </c>
      <c r="C20" s="29"/>
      <c r="D20" s="29">
        <v>0</v>
      </c>
      <c r="E20" s="29">
        <v>0</v>
      </c>
      <c r="F20" s="30">
        <v>0</v>
      </c>
      <c r="G20" s="4"/>
      <c r="H20" s="31"/>
      <c r="I20" s="32"/>
      <c r="J20" s="33"/>
      <c r="K20" s="4"/>
      <c r="L20" s="31"/>
      <c r="M20" s="32"/>
      <c r="N20" s="32"/>
      <c r="O20" s="33"/>
    </row>
    <row r="21" spans="1:15" ht="15.6" x14ac:dyDescent="0.3">
      <c r="A21" s="27" t="s">
        <v>24</v>
      </c>
      <c r="B21" s="28">
        <v>19</v>
      </c>
      <c r="C21" s="29"/>
      <c r="D21" s="29">
        <v>4481085.9380184487</v>
      </c>
      <c r="E21" s="29">
        <v>2448564</v>
      </c>
      <c r="F21" s="30">
        <v>686847</v>
      </c>
      <c r="G21" s="4"/>
      <c r="H21" s="31"/>
      <c r="I21" s="32">
        <f t="shared" si="0"/>
        <v>-0.45357798670498978</v>
      </c>
      <c r="J21" s="33">
        <f t="shared" si="1"/>
        <v>-0.71948987243135165</v>
      </c>
      <c r="K21" s="4"/>
      <c r="L21" s="31"/>
      <c r="M21" s="32">
        <f t="shared" si="2"/>
        <v>0.15507847320996723</v>
      </c>
      <c r="N21" s="32">
        <f t="shared" si="3"/>
        <v>0.10784211692528206</v>
      </c>
      <c r="O21" s="33">
        <f t="shared" si="4"/>
        <v>2.5348293757321089E-2</v>
      </c>
    </row>
    <row r="22" spans="1:15" ht="15.6" x14ac:dyDescent="0.3">
      <c r="A22" s="20" t="s">
        <v>25</v>
      </c>
      <c r="B22" s="21">
        <v>20</v>
      </c>
      <c r="C22" s="22"/>
      <c r="D22" s="22">
        <v>355736.27977968013</v>
      </c>
      <c r="E22" s="22">
        <v>750165</v>
      </c>
      <c r="F22" s="23">
        <v>658729</v>
      </c>
      <c r="G22" s="4"/>
      <c r="H22" s="24"/>
      <c r="I22" s="25">
        <f t="shared" si="0"/>
        <v>1.108767203796597</v>
      </c>
      <c r="J22" s="26">
        <f t="shared" si="1"/>
        <v>-0.12188785133937201</v>
      </c>
      <c r="K22" s="4"/>
      <c r="L22" s="24"/>
      <c r="M22" s="25">
        <f t="shared" si="2"/>
        <v>1.2311087066101121E-2</v>
      </c>
      <c r="N22" s="25">
        <f t="shared" si="3"/>
        <v>3.3039520977705385E-2</v>
      </c>
      <c r="O22" s="26">
        <f t="shared" si="4"/>
        <v>2.4310590565972279E-2</v>
      </c>
    </row>
    <row r="23" spans="1:15" ht="15.6" x14ac:dyDescent="0.3">
      <c r="A23" s="27" t="s">
        <v>26</v>
      </c>
      <c r="B23" s="28">
        <v>21</v>
      </c>
      <c r="C23" s="29"/>
      <c r="D23" s="29">
        <v>0</v>
      </c>
      <c r="E23" s="29">
        <v>0</v>
      </c>
      <c r="F23" s="30">
        <v>0</v>
      </c>
      <c r="G23" s="4"/>
      <c r="H23" s="31"/>
      <c r="I23" s="32"/>
      <c r="J23" s="33"/>
      <c r="K23" s="4"/>
      <c r="L23" s="31"/>
      <c r="M23" s="32"/>
      <c r="N23" s="32"/>
      <c r="O23" s="33"/>
    </row>
    <row r="24" spans="1:15" ht="15.6" x14ac:dyDescent="0.3">
      <c r="A24" s="27" t="s">
        <v>27</v>
      </c>
      <c r="B24" s="28">
        <v>22</v>
      </c>
      <c r="C24" s="29"/>
      <c r="D24" s="29">
        <v>0</v>
      </c>
      <c r="E24" s="29">
        <v>0</v>
      </c>
      <c r="F24" s="30">
        <v>0</v>
      </c>
      <c r="G24" s="4"/>
      <c r="H24" s="31"/>
      <c r="I24" s="32"/>
      <c r="J24" s="33"/>
      <c r="K24" s="4"/>
      <c r="L24" s="31"/>
      <c r="M24" s="32"/>
      <c r="N24" s="32"/>
      <c r="O24" s="33"/>
    </row>
    <row r="25" spans="1:15" ht="15.6" x14ac:dyDescent="0.3">
      <c r="A25" s="27" t="s">
        <v>28</v>
      </c>
      <c r="B25" s="28">
        <v>23</v>
      </c>
      <c r="C25" s="29"/>
      <c r="D25" s="29">
        <v>0</v>
      </c>
      <c r="E25" s="29">
        <v>0</v>
      </c>
      <c r="F25" s="30">
        <v>0</v>
      </c>
      <c r="G25" s="4"/>
      <c r="H25" s="31"/>
      <c r="I25" s="32"/>
      <c r="J25" s="33"/>
      <c r="K25" s="4"/>
      <c r="L25" s="31"/>
      <c r="M25" s="32"/>
      <c r="N25" s="32"/>
      <c r="O25" s="33"/>
    </row>
    <row r="26" spans="1:15" ht="15.6" x14ac:dyDescent="0.3">
      <c r="A26" s="27" t="s">
        <v>29</v>
      </c>
      <c r="B26" s="28">
        <v>24</v>
      </c>
      <c r="C26" s="29"/>
      <c r="D26" s="29">
        <v>125723.40566726391</v>
      </c>
      <c r="E26" s="29">
        <v>116414</v>
      </c>
      <c r="F26" s="30">
        <v>109854</v>
      </c>
      <c r="G26" s="4"/>
      <c r="H26" s="31"/>
      <c r="I26" s="32">
        <f t="shared" si="0"/>
        <v>-7.40467188098764E-2</v>
      </c>
      <c r="J26" s="33">
        <f t="shared" si="1"/>
        <v>-5.6350610751284211E-2</v>
      </c>
      <c r="K26" s="4"/>
      <c r="L26" s="31"/>
      <c r="M26" s="32">
        <f t="shared" si="2"/>
        <v>4.3509528867143902E-3</v>
      </c>
      <c r="N26" s="32">
        <f t="shared" si="3"/>
        <v>5.1272224045357953E-3</v>
      </c>
      <c r="O26" s="33">
        <f t="shared" si="4"/>
        <v>4.0541946931656556E-3</v>
      </c>
    </row>
    <row r="27" spans="1:15" ht="15.6" x14ac:dyDescent="0.3">
      <c r="A27" s="27" t="s">
        <v>30</v>
      </c>
      <c r="B27" s="28">
        <v>25</v>
      </c>
      <c r="C27" s="29"/>
      <c r="D27" s="29">
        <v>0</v>
      </c>
      <c r="E27" s="29">
        <v>0</v>
      </c>
      <c r="F27" s="30">
        <v>0</v>
      </c>
      <c r="G27" s="4"/>
      <c r="H27" s="31"/>
      <c r="I27" s="32"/>
      <c r="J27" s="33"/>
      <c r="K27" s="4"/>
      <c r="L27" s="31"/>
      <c r="M27" s="32"/>
      <c r="N27" s="32"/>
      <c r="O27" s="33"/>
    </row>
    <row r="28" spans="1:15" ht="15.6" x14ac:dyDescent="0.3">
      <c r="A28" s="27" t="s">
        <v>31</v>
      </c>
      <c r="B28" s="28">
        <v>26</v>
      </c>
      <c r="C28" s="29"/>
      <c r="D28" s="29">
        <v>0</v>
      </c>
      <c r="E28" s="29">
        <v>0</v>
      </c>
      <c r="F28" s="30">
        <v>0</v>
      </c>
      <c r="G28" s="4"/>
      <c r="H28" s="31"/>
      <c r="I28" s="32"/>
      <c r="J28" s="33"/>
      <c r="K28" s="4"/>
      <c r="L28" s="31"/>
      <c r="M28" s="32"/>
      <c r="N28" s="32"/>
      <c r="O28" s="33"/>
    </row>
    <row r="29" spans="1:15" ht="15.6" x14ac:dyDescent="0.3">
      <c r="A29" s="27" t="s">
        <v>32</v>
      </c>
      <c r="B29" s="28">
        <v>27</v>
      </c>
      <c r="C29" s="29"/>
      <c r="D29" s="29">
        <v>0</v>
      </c>
      <c r="E29" s="29">
        <v>0</v>
      </c>
      <c r="F29" s="30">
        <v>0</v>
      </c>
      <c r="G29" s="4"/>
      <c r="H29" s="31"/>
      <c r="I29" s="32"/>
      <c r="J29" s="33"/>
      <c r="K29" s="4"/>
      <c r="L29" s="31"/>
      <c r="M29" s="32"/>
      <c r="N29" s="32"/>
      <c r="O29" s="33"/>
    </row>
    <row r="30" spans="1:15" ht="15.6" x14ac:dyDescent="0.3">
      <c r="A30" s="27" t="s">
        <v>33</v>
      </c>
      <c r="B30" s="28">
        <v>28</v>
      </c>
      <c r="C30" s="29"/>
      <c r="D30" s="29">
        <v>227770.52226425111</v>
      </c>
      <c r="E30" s="29">
        <v>227890</v>
      </c>
      <c r="F30" s="30">
        <v>108536</v>
      </c>
      <c r="G30" s="4"/>
      <c r="H30" s="31"/>
      <c r="I30" s="32">
        <f t="shared" si="0"/>
        <v>5.2455310968764935E-4</v>
      </c>
      <c r="J30" s="33">
        <f t="shared" si="1"/>
        <v>-0.52373513537232874</v>
      </c>
      <c r="K30" s="4"/>
      <c r="L30" s="31"/>
      <c r="M30" s="32">
        <f t="shared" si="2"/>
        <v>7.8825323422823165E-3</v>
      </c>
      <c r="N30" s="32">
        <f t="shared" si="3"/>
        <v>1.0036960449513481E-2</v>
      </c>
      <c r="O30" s="33">
        <f t="shared" si="4"/>
        <v>4.0055535093617674E-3</v>
      </c>
    </row>
    <row r="31" spans="1:15" ht="15.6" x14ac:dyDescent="0.3">
      <c r="A31" s="27" t="s">
        <v>34</v>
      </c>
      <c r="B31" s="28">
        <v>29</v>
      </c>
      <c r="C31" s="29"/>
      <c r="D31" s="29">
        <v>0</v>
      </c>
      <c r="E31" s="29">
        <v>0</v>
      </c>
      <c r="F31" s="30">
        <v>0</v>
      </c>
      <c r="G31" s="4"/>
      <c r="H31" s="31"/>
      <c r="I31" s="32"/>
      <c r="J31" s="33"/>
      <c r="K31" s="4"/>
      <c r="L31" s="31"/>
      <c r="M31" s="32"/>
      <c r="N31" s="32"/>
      <c r="O31" s="33"/>
    </row>
    <row r="32" spans="1:15" ht="15.6" x14ac:dyDescent="0.3">
      <c r="A32" s="27" t="s">
        <v>35</v>
      </c>
      <c r="B32" s="28">
        <v>30</v>
      </c>
      <c r="C32" s="29"/>
      <c r="D32" s="29">
        <v>2242.3518481651072</v>
      </c>
      <c r="E32" s="29">
        <v>405861</v>
      </c>
      <c r="F32" s="30">
        <v>440339</v>
      </c>
      <c r="G32" s="4"/>
      <c r="H32" s="31"/>
      <c r="I32" s="32">
        <f t="shared" si="0"/>
        <v>179.99791089079611</v>
      </c>
      <c r="J32" s="33">
        <f t="shared" si="1"/>
        <v>8.4950266224150639E-2</v>
      </c>
      <c r="K32" s="4"/>
      <c r="L32" s="31"/>
      <c r="M32" s="32">
        <f t="shared" si="2"/>
        <v>7.7601837104415168E-5</v>
      </c>
      <c r="N32" s="32">
        <f t="shared" si="3"/>
        <v>1.7875338123656111E-2</v>
      </c>
      <c r="O32" s="33">
        <f t="shared" si="4"/>
        <v>1.6250842363444859E-2</v>
      </c>
    </row>
    <row r="33" spans="1:15" ht="15.6" x14ac:dyDescent="0.3">
      <c r="A33" s="20" t="s">
        <v>36</v>
      </c>
      <c r="B33" s="21">
        <v>31</v>
      </c>
      <c r="C33" s="22"/>
      <c r="D33" s="22">
        <v>0</v>
      </c>
      <c r="E33" s="22">
        <v>0</v>
      </c>
      <c r="F33" s="23">
        <v>0</v>
      </c>
      <c r="G33" s="4"/>
      <c r="H33" s="24"/>
      <c r="I33" s="25"/>
      <c r="J33" s="26"/>
      <c r="K33" s="4"/>
      <c r="L33" s="24"/>
      <c r="M33" s="25"/>
      <c r="N33" s="25"/>
      <c r="O33" s="26"/>
    </row>
    <row r="34" spans="1:15" ht="15.6" x14ac:dyDescent="0.3">
      <c r="A34" s="27" t="s">
        <v>37</v>
      </c>
      <c r="B34" s="28">
        <v>32</v>
      </c>
      <c r="C34" s="29"/>
      <c r="D34" s="29">
        <v>0</v>
      </c>
      <c r="E34" s="29">
        <v>0</v>
      </c>
      <c r="F34" s="30">
        <v>0</v>
      </c>
      <c r="G34" s="4"/>
      <c r="H34" s="31"/>
      <c r="I34" s="32"/>
      <c r="J34" s="33"/>
      <c r="K34" s="4"/>
      <c r="L34" s="31"/>
      <c r="M34" s="32"/>
      <c r="N34" s="32"/>
      <c r="O34" s="33"/>
    </row>
    <row r="35" spans="1:15" ht="15.6" x14ac:dyDescent="0.3">
      <c r="A35" s="27" t="s">
        <v>38</v>
      </c>
      <c r="B35" s="28">
        <v>33</v>
      </c>
      <c r="C35" s="29"/>
      <c r="D35" s="29">
        <v>0</v>
      </c>
      <c r="E35" s="29">
        <v>0</v>
      </c>
      <c r="F35" s="30">
        <v>0</v>
      </c>
      <c r="G35" s="4"/>
      <c r="H35" s="31"/>
      <c r="I35" s="32"/>
      <c r="J35" s="33"/>
      <c r="K35" s="4"/>
      <c r="L35" s="31"/>
      <c r="M35" s="32"/>
      <c r="N35" s="32"/>
      <c r="O35" s="33"/>
    </row>
    <row r="36" spans="1:15" ht="15.6" x14ac:dyDescent="0.3">
      <c r="A36" s="27" t="s">
        <v>39</v>
      </c>
      <c r="B36" s="28">
        <v>34</v>
      </c>
      <c r="C36" s="29"/>
      <c r="D36" s="29">
        <v>0</v>
      </c>
      <c r="E36" s="29">
        <v>0</v>
      </c>
      <c r="F36" s="30">
        <v>0</v>
      </c>
      <c r="G36" s="4"/>
      <c r="H36" s="31"/>
      <c r="I36" s="32"/>
      <c r="J36" s="33"/>
      <c r="K36" s="4"/>
      <c r="L36" s="31"/>
      <c r="M36" s="32"/>
      <c r="N36" s="32"/>
      <c r="O36" s="33"/>
    </row>
    <row r="37" spans="1:15" ht="15.6" x14ac:dyDescent="0.3">
      <c r="A37" s="27" t="s">
        <v>40</v>
      </c>
      <c r="B37" s="28">
        <v>35</v>
      </c>
      <c r="C37" s="29"/>
      <c r="D37" s="29">
        <v>0</v>
      </c>
      <c r="E37" s="29">
        <v>0</v>
      </c>
      <c r="F37" s="30">
        <v>0</v>
      </c>
      <c r="G37" s="4"/>
      <c r="H37" s="31"/>
      <c r="I37" s="32"/>
      <c r="J37" s="33"/>
      <c r="K37" s="4"/>
      <c r="L37" s="31"/>
      <c r="M37" s="32"/>
      <c r="N37" s="32"/>
      <c r="O37" s="33"/>
    </row>
    <row r="38" spans="1:15" ht="15.6" x14ac:dyDescent="0.3">
      <c r="A38" s="20" t="s">
        <v>41</v>
      </c>
      <c r="B38" s="21">
        <v>36</v>
      </c>
      <c r="C38" s="22"/>
      <c r="D38" s="22">
        <v>0</v>
      </c>
      <c r="E38" s="22">
        <v>0</v>
      </c>
      <c r="F38" s="23">
        <v>0</v>
      </c>
      <c r="G38" s="4"/>
      <c r="H38" s="24"/>
      <c r="I38" s="25"/>
      <c r="J38" s="26"/>
      <c r="K38" s="4"/>
      <c r="L38" s="24"/>
      <c r="M38" s="25"/>
      <c r="N38" s="25"/>
      <c r="O38" s="26"/>
    </row>
    <row r="39" spans="1:15" ht="15.6" x14ac:dyDescent="0.3">
      <c r="A39" s="8" t="s">
        <v>42</v>
      </c>
      <c r="B39" s="9">
        <v>37</v>
      </c>
      <c r="C39" s="15"/>
      <c r="D39" s="15">
        <v>7319377.264582918</v>
      </c>
      <c r="E39" s="15">
        <v>3192829</v>
      </c>
      <c r="F39" s="16">
        <v>11909351</v>
      </c>
      <c r="G39" s="4"/>
      <c r="H39" s="17"/>
      <c r="I39" s="18">
        <f t="shared" si="0"/>
        <v>-0.56378406460212194</v>
      </c>
      <c r="J39" s="19">
        <f t="shared" si="1"/>
        <v>2.7300309537403975</v>
      </c>
      <c r="K39" s="4"/>
      <c r="L39" s="17"/>
      <c r="M39" s="18">
        <f t="shared" si="2"/>
        <v>0.2533041916043236</v>
      </c>
      <c r="N39" s="18">
        <f t="shared" si="3"/>
        <v>0.14062178417245022</v>
      </c>
      <c r="O39" s="19">
        <f t="shared" si="4"/>
        <v>0.43951815703795122</v>
      </c>
    </row>
    <row r="40" spans="1:15" ht="15.6" x14ac:dyDescent="0.3">
      <c r="A40" s="20" t="s">
        <v>43</v>
      </c>
      <c r="B40" s="21">
        <v>38</v>
      </c>
      <c r="C40" s="22"/>
      <c r="D40" s="22">
        <v>1754357.8206914857</v>
      </c>
      <c r="E40" s="22">
        <v>1233139</v>
      </c>
      <c r="F40" s="23">
        <v>1954475</v>
      </c>
      <c r="G40" s="4"/>
      <c r="H40" s="24"/>
      <c r="I40" s="25">
        <f t="shared" si="0"/>
        <v>-0.29709949392538726</v>
      </c>
      <c r="J40" s="26">
        <f t="shared" si="1"/>
        <v>0.5849591976249231</v>
      </c>
      <c r="K40" s="4"/>
      <c r="L40" s="24"/>
      <c r="M40" s="25">
        <f t="shared" si="2"/>
        <v>6.0713660942889283E-2</v>
      </c>
      <c r="N40" s="25">
        <f t="shared" si="3"/>
        <v>5.4311147359483107E-2</v>
      </c>
      <c r="O40" s="26">
        <f t="shared" si="4"/>
        <v>7.21304838506103E-2</v>
      </c>
    </row>
    <row r="41" spans="1:15" ht="15.6" x14ac:dyDescent="0.3">
      <c r="A41" s="27" t="s">
        <v>44</v>
      </c>
      <c r="B41" s="28">
        <v>39</v>
      </c>
      <c r="C41" s="29"/>
      <c r="D41" s="29">
        <v>1072055.3454111088</v>
      </c>
      <c r="E41" s="29">
        <v>1082974</v>
      </c>
      <c r="F41" s="30">
        <v>1809753</v>
      </c>
      <c r="G41" s="4"/>
      <c r="H41" s="31"/>
      <c r="I41" s="32">
        <f t="shared" si="0"/>
        <v>1.018478629450249E-2</v>
      </c>
      <c r="J41" s="33">
        <f t="shared" si="1"/>
        <v>0.67109552029873298</v>
      </c>
      <c r="K41" s="4"/>
      <c r="L41" s="31"/>
      <c r="M41" s="32">
        <f t="shared" si="2"/>
        <v>3.7100985891035228E-2</v>
      </c>
      <c r="N41" s="32">
        <f t="shared" si="3"/>
        <v>4.7697429487258823E-2</v>
      </c>
      <c r="O41" s="33">
        <f t="shared" si="4"/>
        <v>6.6789475199270157E-2</v>
      </c>
    </row>
    <row r="42" spans="1:15" ht="15.6" x14ac:dyDescent="0.3">
      <c r="A42" s="27" t="s">
        <v>45</v>
      </c>
      <c r="B42" s="28">
        <v>40</v>
      </c>
      <c r="C42" s="29"/>
      <c r="D42" s="29">
        <v>11057.668060256154</v>
      </c>
      <c r="E42" s="29">
        <v>11066</v>
      </c>
      <c r="F42" s="30">
        <v>11066</v>
      </c>
      <c r="G42" s="4"/>
      <c r="H42" s="31"/>
      <c r="I42" s="32">
        <f t="shared" si="0"/>
        <v>7.5349881172444007E-4</v>
      </c>
      <c r="J42" s="33">
        <f t="shared" si="1"/>
        <v>0</v>
      </c>
      <c r="K42" s="4"/>
      <c r="L42" s="31"/>
      <c r="M42" s="32">
        <f t="shared" si="2"/>
        <v>3.826764993499405E-4</v>
      </c>
      <c r="N42" s="32">
        <f t="shared" si="3"/>
        <v>4.8737989527542316E-4</v>
      </c>
      <c r="O42" s="33">
        <f t="shared" si="4"/>
        <v>4.0839403639895809E-4</v>
      </c>
    </row>
    <row r="43" spans="1:15" ht="15.6" x14ac:dyDescent="0.3">
      <c r="A43" s="27" t="s">
        <v>46</v>
      </c>
      <c r="B43" s="28">
        <v>41</v>
      </c>
      <c r="C43" s="29"/>
      <c r="D43" s="29">
        <v>661013.20591943723</v>
      </c>
      <c r="E43" s="29">
        <v>123851</v>
      </c>
      <c r="F43" s="30">
        <v>121194</v>
      </c>
      <c r="G43" s="4"/>
      <c r="H43" s="31"/>
      <c r="I43" s="32">
        <f t="shared" si="0"/>
        <v>-0.81263460564644951</v>
      </c>
      <c r="J43" s="33">
        <f t="shared" si="1"/>
        <v>-2.1453197794123583E-2</v>
      </c>
      <c r="K43" s="4"/>
      <c r="L43" s="31"/>
      <c r="M43" s="32">
        <f t="shared" si="2"/>
        <v>2.2875910027947779E-2</v>
      </c>
      <c r="N43" s="32">
        <f t="shared" si="3"/>
        <v>5.4547702340282337E-3</v>
      </c>
      <c r="O43" s="33">
        <f t="shared" si="4"/>
        <v>4.4727007814327965E-3</v>
      </c>
    </row>
    <row r="44" spans="1:15" ht="15.6" x14ac:dyDescent="0.3">
      <c r="A44" s="27" t="s">
        <v>47</v>
      </c>
      <c r="B44" s="28">
        <v>42</v>
      </c>
      <c r="C44" s="29"/>
      <c r="D44" s="29">
        <v>0</v>
      </c>
      <c r="E44" s="29">
        <v>0</v>
      </c>
      <c r="F44" s="30">
        <v>0</v>
      </c>
      <c r="G44" s="4"/>
      <c r="H44" s="31"/>
      <c r="I44" s="32"/>
      <c r="J44" s="33"/>
      <c r="K44" s="4"/>
      <c r="L44" s="31"/>
      <c r="M44" s="32"/>
      <c r="N44" s="32"/>
      <c r="O44" s="33"/>
    </row>
    <row r="45" spans="1:15" ht="15.6" x14ac:dyDescent="0.3">
      <c r="A45" s="27" t="s">
        <v>48</v>
      </c>
      <c r="B45" s="28">
        <v>43</v>
      </c>
      <c r="C45" s="29"/>
      <c r="D45" s="29">
        <v>10231.601300683522</v>
      </c>
      <c r="E45" s="29">
        <v>15248</v>
      </c>
      <c r="F45" s="30">
        <v>12462</v>
      </c>
      <c r="G45" s="4"/>
      <c r="H45" s="31"/>
      <c r="I45" s="32">
        <f t="shared" si="0"/>
        <v>0.49028480996238172</v>
      </c>
      <c r="J45" s="33">
        <f t="shared" si="1"/>
        <v>-0.1827124868835257</v>
      </c>
      <c r="K45" s="4"/>
      <c r="L45" s="31"/>
      <c r="M45" s="32">
        <f t="shared" si="2"/>
        <v>3.5408852455634006E-4</v>
      </c>
      <c r="N45" s="32">
        <f t="shared" si="3"/>
        <v>6.7156774292062647E-4</v>
      </c>
      <c r="O45" s="33">
        <f t="shared" si="4"/>
        <v>4.5991383350838747E-4</v>
      </c>
    </row>
    <row r="46" spans="1:15" ht="15.6" x14ac:dyDescent="0.3">
      <c r="A46" s="27" t="s">
        <v>49</v>
      </c>
      <c r="B46" s="28">
        <v>44</v>
      </c>
      <c r="C46" s="29"/>
      <c r="D46" s="29">
        <v>0</v>
      </c>
      <c r="E46" s="29">
        <v>0</v>
      </c>
      <c r="F46" s="30">
        <v>0</v>
      </c>
      <c r="G46" s="4"/>
      <c r="H46" s="31"/>
      <c r="I46" s="32"/>
      <c r="J46" s="33"/>
      <c r="K46" s="4"/>
      <c r="L46" s="31"/>
      <c r="M46" s="32"/>
      <c r="N46" s="32"/>
      <c r="O46" s="33"/>
    </row>
    <row r="47" spans="1:15" ht="15.6" x14ac:dyDescent="0.3">
      <c r="A47" s="27" t="s">
        <v>50</v>
      </c>
      <c r="B47" s="28">
        <v>45</v>
      </c>
      <c r="C47" s="29"/>
      <c r="D47" s="29">
        <v>0</v>
      </c>
      <c r="E47" s="29">
        <v>0</v>
      </c>
      <c r="F47" s="30">
        <v>0</v>
      </c>
      <c r="G47" s="4"/>
      <c r="H47" s="31"/>
      <c r="I47" s="32"/>
      <c r="J47" s="33"/>
      <c r="K47" s="4"/>
      <c r="L47" s="31"/>
      <c r="M47" s="32"/>
      <c r="N47" s="32"/>
      <c r="O47" s="33"/>
    </row>
    <row r="48" spans="1:15" ht="15.6" x14ac:dyDescent="0.3">
      <c r="A48" s="20" t="s">
        <v>51</v>
      </c>
      <c r="B48" s="21">
        <v>46</v>
      </c>
      <c r="C48" s="22"/>
      <c r="D48" s="22">
        <v>2593572.101665671</v>
      </c>
      <c r="E48" s="22">
        <v>1687339</v>
      </c>
      <c r="F48" s="23">
        <v>6319145</v>
      </c>
      <c r="G48" s="4"/>
      <c r="H48" s="24"/>
      <c r="I48" s="25">
        <f t="shared" si="0"/>
        <v>-0.34941504077856966</v>
      </c>
      <c r="J48" s="26">
        <f t="shared" si="1"/>
        <v>2.745035822677008</v>
      </c>
      <c r="K48" s="4"/>
      <c r="L48" s="24"/>
      <c r="M48" s="25">
        <f t="shared" si="2"/>
        <v>8.9756636504975298E-2</v>
      </c>
      <c r="N48" s="25">
        <f t="shared" si="3"/>
        <v>7.4315480310332305E-2</v>
      </c>
      <c r="O48" s="26">
        <f t="shared" si="4"/>
        <v>0.23320993431594922</v>
      </c>
    </row>
    <row r="49" spans="1:15" ht="15.6" x14ac:dyDescent="0.3">
      <c r="A49" s="27" t="s">
        <v>52</v>
      </c>
      <c r="B49" s="28">
        <v>47</v>
      </c>
      <c r="C49" s="29"/>
      <c r="D49" s="29">
        <v>0</v>
      </c>
      <c r="E49" s="29">
        <v>0</v>
      </c>
      <c r="F49" s="30">
        <v>0</v>
      </c>
      <c r="G49" s="4"/>
      <c r="H49" s="31"/>
      <c r="I49" s="32"/>
      <c r="J49" s="33"/>
      <c r="K49" s="4"/>
      <c r="L49" s="31"/>
      <c r="M49" s="32"/>
      <c r="N49" s="32"/>
      <c r="O49" s="33"/>
    </row>
    <row r="50" spans="1:15" ht="15.6" x14ac:dyDescent="0.3">
      <c r="A50" s="27" t="s">
        <v>53</v>
      </c>
      <c r="B50" s="28">
        <v>48</v>
      </c>
      <c r="C50" s="29"/>
      <c r="D50" s="29">
        <v>0</v>
      </c>
      <c r="E50" s="29">
        <v>0</v>
      </c>
      <c r="F50" s="30">
        <v>0</v>
      </c>
      <c r="G50" s="4"/>
      <c r="H50" s="31"/>
      <c r="I50" s="32"/>
      <c r="J50" s="33"/>
      <c r="K50" s="4"/>
      <c r="L50" s="31"/>
      <c r="M50" s="32"/>
      <c r="N50" s="32"/>
      <c r="O50" s="33"/>
    </row>
    <row r="51" spans="1:15" ht="15.6" x14ac:dyDescent="0.3">
      <c r="A51" s="27" t="s">
        <v>54</v>
      </c>
      <c r="B51" s="28">
        <v>49</v>
      </c>
      <c r="C51" s="29"/>
      <c r="D51" s="29">
        <v>2165000.066361404</v>
      </c>
      <c r="E51" s="29">
        <v>1331776</v>
      </c>
      <c r="F51" s="30">
        <v>5691205</v>
      </c>
      <c r="G51" s="4"/>
      <c r="H51" s="31"/>
      <c r="I51" s="32">
        <f t="shared" si="0"/>
        <v>-0.3848609888320963</v>
      </c>
      <c r="J51" s="33">
        <f t="shared" si="1"/>
        <v>3.2733950754481236</v>
      </c>
      <c r="K51" s="4"/>
      <c r="L51" s="31"/>
      <c r="M51" s="32">
        <f t="shared" si="2"/>
        <v>7.4924897543757404E-2</v>
      </c>
      <c r="N51" s="32">
        <f t="shared" si="3"/>
        <v>5.8655417261008667E-2</v>
      </c>
      <c r="O51" s="33">
        <f t="shared" si="4"/>
        <v>0.21003562099439113</v>
      </c>
    </row>
    <row r="52" spans="1:15" ht="15.6" x14ac:dyDescent="0.3">
      <c r="A52" s="27" t="s">
        <v>55</v>
      </c>
      <c r="B52" s="28">
        <v>50</v>
      </c>
      <c r="C52" s="29"/>
      <c r="D52" s="29">
        <v>2051.8946180901185</v>
      </c>
      <c r="E52" s="29">
        <v>5446</v>
      </c>
      <c r="F52" s="30">
        <v>3282</v>
      </c>
      <c r="G52" s="4"/>
      <c r="H52" s="31"/>
      <c r="I52" s="32">
        <f t="shared" si="0"/>
        <v>1.6541324062095735</v>
      </c>
      <c r="J52" s="33">
        <f t="shared" si="1"/>
        <v>-0.39735585751009916</v>
      </c>
      <c r="K52" s="4"/>
      <c r="L52" s="31"/>
      <c r="M52" s="32">
        <f t="shared" si="2"/>
        <v>7.101061862292147E-5</v>
      </c>
      <c r="N52" s="32">
        <f t="shared" si="3"/>
        <v>2.3985820618741682E-4</v>
      </c>
      <c r="O52" s="33">
        <f t="shared" si="4"/>
        <v>1.2112319062546363E-4</v>
      </c>
    </row>
    <row r="53" spans="1:15" ht="15.6" x14ac:dyDescent="0.3">
      <c r="A53" s="27" t="s">
        <v>56</v>
      </c>
      <c r="B53" s="28">
        <v>51</v>
      </c>
      <c r="C53" s="29"/>
      <c r="D53" s="29">
        <v>135466.98520140685</v>
      </c>
      <c r="E53" s="29">
        <v>276360</v>
      </c>
      <c r="F53" s="30">
        <v>64430</v>
      </c>
      <c r="G53" s="4"/>
      <c r="H53" s="31"/>
      <c r="I53" s="32">
        <f t="shared" si="0"/>
        <v>1.0400542581583188</v>
      </c>
      <c r="J53" s="33">
        <f t="shared" si="1"/>
        <v>-0.76686206397452594</v>
      </c>
      <c r="K53" s="4"/>
      <c r="L53" s="31"/>
      <c r="M53" s="32">
        <f t="shared" si="2"/>
        <v>4.688152275133829E-3</v>
      </c>
      <c r="N53" s="32">
        <f t="shared" si="3"/>
        <v>1.2171724910384596E-2</v>
      </c>
      <c r="O53" s="33">
        <f t="shared" si="4"/>
        <v>2.377808400974595E-3</v>
      </c>
    </row>
    <row r="54" spans="1:15" ht="15.6" x14ac:dyDescent="0.3">
      <c r="A54" s="27" t="s">
        <v>57</v>
      </c>
      <c r="B54" s="28">
        <v>52</v>
      </c>
      <c r="C54" s="29"/>
      <c r="D54" s="29">
        <v>291053.15548477002</v>
      </c>
      <c r="E54" s="29">
        <v>73757</v>
      </c>
      <c r="F54" s="30">
        <v>560228</v>
      </c>
      <c r="G54" s="4"/>
      <c r="H54" s="31"/>
      <c r="I54" s="32">
        <f t="shared" si="0"/>
        <v>-0.74658580877725789</v>
      </c>
      <c r="J54" s="33">
        <f t="shared" si="1"/>
        <v>6.5955909269628643</v>
      </c>
      <c r="K54" s="4"/>
      <c r="L54" s="31"/>
      <c r="M54" s="32">
        <f t="shared" si="2"/>
        <v>1.0072576067461153E-2</v>
      </c>
      <c r="N54" s="32">
        <f t="shared" si="3"/>
        <v>3.2484799327516163E-3</v>
      </c>
      <c r="O54" s="33">
        <f t="shared" si="4"/>
        <v>2.0675381729958024E-2</v>
      </c>
    </row>
    <row r="55" spans="1:15" ht="15.6" x14ac:dyDescent="0.3">
      <c r="A55" s="20" t="s">
        <v>58</v>
      </c>
      <c r="B55" s="21">
        <v>53</v>
      </c>
      <c r="C55" s="22"/>
      <c r="D55" s="22">
        <v>375478.00119450525</v>
      </c>
      <c r="E55" s="22">
        <v>120970</v>
      </c>
      <c r="F55" s="23">
        <v>1390625</v>
      </c>
      <c r="G55" s="4"/>
      <c r="H55" s="24"/>
      <c r="I55" s="25">
        <f t="shared" si="0"/>
        <v>-0.67782400136583476</v>
      </c>
      <c r="J55" s="26">
        <f t="shared" si="1"/>
        <v>10.495618748450029</v>
      </c>
      <c r="K55" s="4"/>
      <c r="L55" s="24"/>
      <c r="M55" s="25">
        <f t="shared" si="2"/>
        <v>1.2994295569105509E-2</v>
      </c>
      <c r="N55" s="25">
        <f t="shared" si="3"/>
        <v>5.3278823361167481E-3</v>
      </c>
      <c r="O55" s="26">
        <f t="shared" si="4"/>
        <v>5.1321431128438559E-2</v>
      </c>
    </row>
    <row r="56" spans="1:15" ht="15.6" x14ac:dyDescent="0.3">
      <c r="A56" s="27" t="s">
        <v>26</v>
      </c>
      <c r="B56" s="28">
        <v>54</v>
      </c>
      <c r="C56" s="29"/>
      <c r="D56" s="29">
        <v>0</v>
      </c>
      <c r="E56" s="29">
        <v>0</v>
      </c>
      <c r="F56" s="30">
        <v>0</v>
      </c>
      <c r="G56" s="4"/>
      <c r="H56" s="31"/>
      <c r="I56" s="32"/>
      <c r="J56" s="33"/>
      <c r="K56" s="4"/>
      <c r="L56" s="31"/>
      <c r="M56" s="32"/>
      <c r="N56" s="32"/>
      <c r="O56" s="33"/>
    </row>
    <row r="57" spans="1:15" ht="15.6" x14ac:dyDescent="0.3">
      <c r="A57" s="27" t="s">
        <v>27</v>
      </c>
      <c r="B57" s="28">
        <v>55</v>
      </c>
      <c r="C57" s="29"/>
      <c r="D57" s="29">
        <v>0</v>
      </c>
      <c r="E57" s="29">
        <v>0</v>
      </c>
      <c r="F57" s="30">
        <v>0</v>
      </c>
      <c r="G57" s="4"/>
      <c r="H57" s="31"/>
      <c r="I57" s="32"/>
      <c r="J57" s="33"/>
      <c r="K57" s="4"/>
      <c r="L57" s="31"/>
      <c r="M57" s="32"/>
      <c r="N57" s="32"/>
      <c r="O57" s="33"/>
    </row>
    <row r="58" spans="1:15" ht="15.6" x14ac:dyDescent="0.3">
      <c r="A58" s="27" t="s">
        <v>28</v>
      </c>
      <c r="B58" s="28">
        <v>56</v>
      </c>
      <c r="C58" s="29"/>
      <c r="D58" s="29">
        <v>0</v>
      </c>
      <c r="E58" s="29">
        <v>0</v>
      </c>
      <c r="F58" s="30">
        <v>0</v>
      </c>
      <c r="G58" s="4"/>
      <c r="H58" s="31"/>
      <c r="I58" s="32"/>
      <c r="J58" s="33"/>
      <c r="K58" s="4"/>
      <c r="L58" s="31"/>
      <c r="M58" s="32"/>
      <c r="N58" s="32"/>
      <c r="O58" s="33"/>
    </row>
    <row r="59" spans="1:15" ht="15.6" x14ac:dyDescent="0.3">
      <c r="A59" s="27" t="s">
        <v>59</v>
      </c>
      <c r="B59" s="28">
        <v>57</v>
      </c>
      <c r="C59" s="29"/>
      <c r="D59" s="29">
        <v>0</v>
      </c>
      <c r="E59" s="29">
        <v>0</v>
      </c>
      <c r="F59" s="30">
        <v>0</v>
      </c>
      <c r="G59" s="4"/>
      <c r="H59" s="31"/>
      <c r="I59" s="32"/>
      <c r="J59" s="33"/>
      <c r="K59" s="4"/>
      <c r="L59" s="31"/>
      <c r="M59" s="32"/>
      <c r="N59" s="32"/>
      <c r="O59" s="33"/>
    </row>
    <row r="60" spans="1:15" ht="15.6" x14ac:dyDescent="0.3">
      <c r="A60" s="27" t="s">
        <v>30</v>
      </c>
      <c r="B60" s="28">
        <v>58</v>
      </c>
      <c r="C60" s="29"/>
      <c r="D60" s="29">
        <v>0</v>
      </c>
      <c r="E60" s="29">
        <v>0</v>
      </c>
      <c r="F60" s="30">
        <v>0</v>
      </c>
      <c r="G60" s="4"/>
      <c r="H60" s="31"/>
      <c r="I60" s="32"/>
      <c r="J60" s="33"/>
      <c r="K60" s="4"/>
      <c r="L60" s="31"/>
      <c r="M60" s="32"/>
      <c r="N60" s="32"/>
      <c r="O60" s="33"/>
    </row>
    <row r="61" spans="1:15" ht="15.6" x14ac:dyDescent="0.3">
      <c r="A61" s="27" t="s">
        <v>31</v>
      </c>
      <c r="B61" s="28">
        <v>59</v>
      </c>
      <c r="C61" s="29"/>
      <c r="D61" s="29">
        <v>0</v>
      </c>
      <c r="E61" s="29">
        <v>0</v>
      </c>
      <c r="F61" s="30">
        <v>0</v>
      </c>
      <c r="G61" s="4"/>
      <c r="H61" s="31"/>
      <c r="I61" s="32"/>
      <c r="J61" s="33"/>
      <c r="K61" s="4"/>
      <c r="L61" s="31"/>
      <c r="M61" s="32"/>
      <c r="N61" s="32"/>
      <c r="O61" s="33"/>
    </row>
    <row r="62" spans="1:15" ht="15.6" x14ac:dyDescent="0.3">
      <c r="A62" s="27" t="s">
        <v>32</v>
      </c>
      <c r="B62" s="28">
        <v>60</v>
      </c>
      <c r="C62" s="29"/>
      <c r="D62" s="29">
        <v>0</v>
      </c>
      <c r="E62" s="29">
        <v>0</v>
      </c>
      <c r="F62" s="30">
        <v>0</v>
      </c>
      <c r="G62" s="4"/>
      <c r="H62" s="31"/>
      <c r="I62" s="32"/>
      <c r="J62" s="33"/>
      <c r="K62" s="4"/>
      <c r="L62" s="31"/>
      <c r="M62" s="32"/>
      <c r="N62" s="32"/>
      <c r="O62" s="33"/>
    </row>
    <row r="63" spans="1:15" ht="15.6" x14ac:dyDescent="0.3">
      <c r="A63" s="27" t="s">
        <v>33</v>
      </c>
      <c r="B63" s="28">
        <v>61</v>
      </c>
      <c r="C63" s="29"/>
      <c r="D63" s="29">
        <v>343425.44296237308</v>
      </c>
      <c r="E63" s="29">
        <v>106085</v>
      </c>
      <c r="F63" s="30">
        <v>338125</v>
      </c>
      <c r="G63" s="4"/>
      <c r="H63" s="31"/>
      <c r="I63" s="32">
        <f t="shared" si="0"/>
        <v>-0.6910974356328542</v>
      </c>
      <c r="J63" s="33">
        <f t="shared" si="1"/>
        <v>2.187302634679738</v>
      </c>
      <c r="K63" s="4"/>
      <c r="L63" s="31"/>
      <c r="M63" s="32">
        <f t="shared" si="2"/>
        <v>1.1885041727098035E-2</v>
      </c>
      <c r="N63" s="32">
        <f t="shared" si="3"/>
        <v>4.6723022040749381E-3</v>
      </c>
      <c r="O63" s="33">
        <f t="shared" si="4"/>
        <v>1.2478604153027083E-2</v>
      </c>
    </row>
    <row r="64" spans="1:15" ht="15.6" x14ac:dyDescent="0.3">
      <c r="A64" s="27" t="s">
        <v>60</v>
      </c>
      <c r="B64" s="28">
        <v>62</v>
      </c>
      <c r="C64" s="29"/>
      <c r="D64" s="29">
        <v>32052.558232132189</v>
      </c>
      <c r="E64" s="29">
        <v>14885</v>
      </c>
      <c r="F64" s="30">
        <v>1052500</v>
      </c>
      <c r="G64" s="4"/>
      <c r="H64" s="31"/>
      <c r="I64" s="32">
        <f t="shared" si="0"/>
        <v>-0.53560649068322974</v>
      </c>
      <c r="J64" s="33">
        <f t="shared" si="1"/>
        <v>69.708767215317437</v>
      </c>
      <c r="K64" s="4"/>
      <c r="L64" s="31"/>
      <c r="M64" s="32">
        <f t="shared" si="2"/>
        <v>1.1092538420074732E-3</v>
      </c>
      <c r="N64" s="32">
        <f t="shared" si="3"/>
        <v>6.5558013204181033E-4</v>
      </c>
      <c r="O64" s="33">
        <f t="shared" si="4"/>
        <v>3.8842826975411478E-2</v>
      </c>
    </row>
    <row r="65" spans="1:15" ht="15.6" x14ac:dyDescent="0.3">
      <c r="A65" s="20" t="s">
        <v>61</v>
      </c>
      <c r="B65" s="21">
        <v>63</v>
      </c>
      <c r="C65" s="22"/>
      <c r="D65" s="22">
        <v>2595969.3410312561</v>
      </c>
      <c r="E65" s="22">
        <v>151381</v>
      </c>
      <c r="F65" s="23">
        <v>2245106</v>
      </c>
      <c r="G65" s="4"/>
      <c r="H65" s="24"/>
      <c r="I65" s="25">
        <f t="shared" si="0"/>
        <v>-0.94168613719456973</v>
      </c>
      <c r="J65" s="26">
        <f t="shared" si="1"/>
        <v>13.830830817605909</v>
      </c>
      <c r="K65" s="4"/>
      <c r="L65" s="24"/>
      <c r="M65" s="25">
        <f t="shared" si="2"/>
        <v>8.983959858735352E-2</v>
      </c>
      <c r="N65" s="25">
        <f t="shared" si="3"/>
        <v>6.667274166518058E-3</v>
      </c>
      <c r="O65" s="26">
        <f t="shared" si="4"/>
        <v>8.285630774295312E-2</v>
      </c>
    </row>
    <row r="66" spans="1:15" ht="15.6" x14ac:dyDescent="0.3">
      <c r="A66" s="8" t="s">
        <v>62</v>
      </c>
      <c r="B66" s="9">
        <v>64</v>
      </c>
      <c r="C66" s="15"/>
      <c r="D66" s="15">
        <v>231306.39060322515</v>
      </c>
      <c r="E66" s="15">
        <v>544744</v>
      </c>
      <c r="F66" s="16">
        <v>823823</v>
      </c>
      <c r="G66" s="3"/>
      <c r="H66" s="17"/>
      <c r="I66" s="18">
        <f t="shared" si="0"/>
        <v>1.355075441622513</v>
      </c>
      <c r="J66" s="19">
        <f t="shared" si="1"/>
        <v>0.51231220536619038</v>
      </c>
      <c r="K66" s="4"/>
      <c r="L66" s="17"/>
      <c r="M66" s="18">
        <f t="shared" si="2"/>
        <v>8.0048993468575576E-3</v>
      </c>
      <c r="N66" s="18">
        <f t="shared" si="3"/>
        <v>2.3992162811486997E-2</v>
      </c>
      <c r="O66" s="19">
        <f t="shared" si="4"/>
        <v>3.0403433964241718E-2</v>
      </c>
    </row>
    <row r="67" spans="1:15" ht="16.2" thickBot="1" x14ac:dyDescent="0.35">
      <c r="A67" s="34" t="s">
        <v>63</v>
      </c>
      <c r="B67" s="35">
        <v>65</v>
      </c>
      <c r="C67" s="36"/>
      <c r="D67" s="36">
        <v>28895602.627911605</v>
      </c>
      <c r="E67" s="36">
        <v>22705081</v>
      </c>
      <c r="F67" s="37">
        <v>27096380</v>
      </c>
      <c r="G67" s="3"/>
      <c r="H67" s="38"/>
      <c r="I67" s="39">
        <f t="shared" si="0"/>
        <v>-0.21423749861274369</v>
      </c>
      <c r="J67" s="40">
        <f t="shared" si="1"/>
        <v>0.19340600458549345</v>
      </c>
      <c r="K67" s="4"/>
      <c r="L67" s="38"/>
      <c r="M67" s="39">
        <f t="shared" si="2"/>
        <v>1</v>
      </c>
      <c r="N67" s="39">
        <f t="shared" si="3"/>
        <v>1</v>
      </c>
      <c r="O67" s="40">
        <f t="shared" si="4"/>
        <v>1</v>
      </c>
    </row>
    <row r="68" spans="1:15" ht="16.8" thickTop="1" thickBot="1" x14ac:dyDescent="0.35">
      <c r="A68" s="320" t="s">
        <v>64</v>
      </c>
      <c r="B68" s="321"/>
      <c r="C68" s="322"/>
      <c r="D68" s="322"/>
      <c r="E68" s="322"/>
      <c r="F68" s="323"/>
      <c r="G68" s="4"/>
      <c r="H68" s="2" t="s">
        <v>1</v>
      </c>
      <c r="I68" s="2" t="s">
        <v>2</v>
      </c>
      <c r="J68" s="2" t="s">
        <v>3</v>
      </c>
      <c r="K68" s="4"/>
      <c r="L68" s="429">
        <v>2020</v>
      </c>
      <c r="M68" s="430">
        <v>2021</v>
      </c>
      <c r="N68" s="430">
        <v>2022</v>
      </c>
      <c r="O68" s="431">
        <v>2023</v>
      </c>
    </row>
    <row r="69" spans="1:15" ht="16.2" thickTop="1" x14ac:dyDescent="0.3">
      <c r="A69" s="8" t="s">
        <v>65</v>
      </c>
      <c r="B69" s="9">
        <v>67</v>
      </c>
      <c r="C69" s="15"/>
      <c r="D69" s="15">
        <v>-14116140.420731302</v>
      </c>
      <c r="E69" s="15">
        <v>-18243630</v>
      </c>
      <c r="F69" s="16">
        <v>-14982048</v>
      </c>
      <c r="G69" s="4"/>
      <c r="H69" s="41"/>
      <c r="I69" s="42">
        <f t="shared" ref="I69:I127" si="5">(E69-D69)/D69</f>
        <v>0.29239504965585122</v>
      </c>
      <c r="J69" s="43">
        <f t="shared" ref="J69:J127" si="6">(F69-E69)/E69</f>
        <v>-0.17877922321380121</v>
      </c>
      <c r="K69" s="4"/>
      <c r="L69" s="41"/>
      <c r="M69" s="42">
        <f>D69/D$127</f>
        <v>-0.48852209806816305</v>
      </c>
      <c r="N69" s="42">
        <f t="shared" ref="N69:O69" si="7">E69/E$127</f>
        <v>-0.80350429051541372</v>
      </c>
      <c r="O69" s="43">
        <f t="shared" si="7"/>
        <v>-0.55291695791098294</v>
      </c>
    </row>
    <row r="70" spans="1:15" ht="15.6" x14ac:dyDescent="0.3">
      <c r="A70" s="20" t="s">
        <v>66</v>
      </c>
      <c r="B70" s="21">
        <v>68</v>
      </c>
      <c r="C70" s="22"/>
      <c r="D70" s="22">
        <v>22631096.954011545</v>
      </c>
      <c r="E70" s="22">
        <v>22631097</v>
      </c>
      <c r="F70" s="23">
        <v>22545740</v>
      </c>
      <c r="G70" s="4"/>
      <c r="H70" s="24"/>
      <c r="I70" s="25">
        <f t="shared" si="5"/>
        <v>2.0320913081776272E-9</v>
      </c>
      <c r="J70" s="26">
        <f t="shared" si="6"/>
        <v>-3.7716686910934986E-3</v>
      </c>
      <c r="K70" s="4"/>
      <c r="L70" s="24"/>
      <c r="M70" s="25">
        <f t="shared" ref="M70:M127" si="8">D70/D$127</f>
        <v>0.78320211021143804</v>
      </c>
      <c r="N70" s="25">
        <f t="shared" ref="N70:N127" si="9">E70/E$127</f>
        <v>0.99674152230507351</v>
      </c>
      <c r="O70" s="26">
        <f t="shared" ref="O70:O127" si="10">F70/F$127</f>
        <v>0.83205727111887273</v>
      </c>
    </row>
    <row r="71" spans="1:15" ht="15.6" x14ac:dyDescent="0.3">
      <c r="A71" s="20" t="s">
        <v>67</v>
      </c>
      <c r="B71" s="21">
        <v>69</v>
      </c>
      <c r="C71" s="22"/>
      <c r="D71" s="22">
        <v>0</v>
      </c>
      <c r="E71" s="22">
        <v>0</v>
      </c>
      <c r="F71" s="23">
        <v>0</v>
      </c>
      <c r="G71" s="4"/>
      <c r="H71" s="24"/>
      <c r="I71" s="25"/>
      <c r="J71" s="26"/>
      <c r="K71" s="4"/>
      <c r="L71" s="24"/>
      <c r="M71" s="25">
        <f t="shared" si="8"/>
        <v>0</v>
      </c>
      <c r="N71" s="25">
        <f t="shared" si="9"/>
        <v>0</v>
      </c>
      <c r="O71" s="26">
        <f t="shared" si="10"/>
        <v>0</v>
      </c>
    </row>
    <row r="72" spans="1:15" ht="15.6" x14ac:dyDescent="0.3">
      <c r="A72" s="20" t="s">
        <v>68</v>
      </c>
      <c r="B72" s="21">
        <v>70</v>
      </c>
      <c r="C72" s="22"/>
      <c r="D72" s="22">
        <v>1131554.8477005772</v>
      </c>
      <c r="E72" s="22">
        <v>1131555</v>
      </c>
      <c r="F72" s="23">
        <v>1131555</v>
      </c>
      <c r="G72" s="4"/>
      <c r="H72" s="24"/>
      <c r="I72" s="25">
        <f t="shared" si="5"/>
        <v>1.3459305404437527E-7</v>
      </c>
      <c r="J72" s="26">
        <f t="shared" si="6"/>
        <v>0</v>
      </c>
      <c r="K72" s="4"/>
      <c r="L72" s="24"/>
      <c r="M72" s="25">
        <f t="shared" si="8"/>
        <v>3.9160105510571905E-2</v>
      </c>
      <c r="N72" s="25">
        <f t="shared" si="9"/>
        <v>4.9837082721704451E-2</v>
      </c>
      <c r="O72" s="26">
        <f t="shared" si="10"/>
        <v>4.1760375371175044E-2</v>
      </c>
    </row>
    <row r="73" spans="1:15" ht="15.6" x14ac:dyDescent="0.3">
      <c r="A73" s="27" t="s">
        <v>69</v>
      </c>
      <c r="B73" s="28">
        <v>71</v>
      </c>
      <c r="C73" s="29"/>
      <c r="D73" s="29">
        <v>1131554.8477005772</v>
      </c>
      <c r="E73" s="29">
        <v>1131555</v>
      </c>
      <c r="F73" s="30">
        <v>1131555</v>
      </c>
      <c r="G73" s="4"/>
      <c r="H73" s="31"/>
      <c r="I73" s="32">
        <f t="shared" si="5"/>
        <v>1.3459305404437527E-7</v>
      </c>
      <c r="J73" s="33">
        <f t="shared" si="6"/>
        <v>0</v>
      </c>
      <c r="K73" s="4"/>
      <c r="L73" s="31"/>
      <c r="M73" s="32">
        <f t="shared" si="8"/>
        <v>3.9160105510571905E-2</v>
      </c>
      <c r="N73" s="32">
        <f t="shared" si="9"/>
        <v>4.9837082721704451E-2</v>
      </c>
      <c r="O73" s="33">
        <f t="shared" si="10"/>
        <v>4.1760375371175044E-2</v>
      </c>
    </row>
    <row r="74" spans="1:15" ht="15.6" x14ac:dyDescent="0.3">
      <c r="A74" s="27" t="s">
        <v>70</v>
      </c>
      <c r="B74" s="28">
        <v>72</v>
      </c>
      <c r="C74" s="29"/>
      <c r="D74" s="29">
        <v>395923.55166235316</v>
      </c>
      <c r="E74" s="29">
        <v>395923</v>
      </c>
      <c r="F74" s="30">
        <v>395923</v>
      </c>
      <c r="G74" s="4"/>
      <c r="H74" s="31"/>
      <c r="I74" s="32">
        <f t="shared" si="5"/>
        <v>-1.3933557396174425E-6</v>
      </c>
      <c r="J74" s="33">
        <f t="shared" si="6"/>
        <v>0</v>
      </c>
      <c r="K74" s="4"/>
      <c r="L74" s="31"/>
      <c r="M74" s="32">
        <f t="shared" si="8"/>
        <v>1.3701861724797954E-2</v>
      </c>
      <c r="N74" s="32">
        <f t="shared" si="9"/>
        <v>1.7437638738218991E-2</v>
      </c>
      <c r="O74" s="33">
        <f t="shared" si="10"/>
        <v>1.46116566124331E-2</v>
      </c>
    </row>
    <row r="75" spans="1:15" ht="15.6" x14ac:dyDescent="0.3">
      <c r="A75" s="27" t="s">
        <v>71</v>
      </c>
      <c r="B75" s="28">
        <v>73</v>
      </c>
      <c r="C75" s="29"/>
      <c r="D75" s="29">
        <v>-395923.55166235316</v>
      </c>
      <c r="E75" s="29">
        <v>-395923</v>
      </c>
      <c r="F75" s="30">
        <v>-395923</v>
      </c>
      <c r="G75" s="4"/>
      <c r="H75" s="31"/>
      <c r="I75" s="32">
        <f t="shared" si="5"/>
        <v>-1.3933557396174425E-6</v>
      </c>
      <c r="J75" s="33">
        <f t="shared" si="6"/>
        <v>0</v>
      </c>
      <c r="K75" s="4"/>
      <c r="L75" s="31"/>
      <c r="M75" s="32">
        <f t="shared" si="8"/>
        <v>-1.3701861724797954E-2</v>
      </c>
      <c r="N75" s="32">
        <f t="shared" si="9"/>
        <v>-1.7437638738218991E-2</v>
      </c>
      <c r="O75" s="33">
        <f t="shared" si="10"/>
        <v>-1.46116566124331E-2</v>
      </c>
    </row>
    <row r="76" spans="1:15" ht="15.6" x14ac:dyDescent="0.3">
      <c r="A76" s="27" t="s">
        <v>72</v>
      </c>
      <c r="B76" s="28">
        <v>74</v>
      </c>
      <c r="C76" s="29"/>
      <c r="D76" s="29">
        <v>0</v>
      </c>
      <c r="E76" s="29">
        <v>0</v>
      </c>
      <c r="F76" s="30">
        <v>0</v>
      </c>
      <c r="G76" s="4"/>
      <c r="H76" s="31"/>
      <c r="I76" s="32"/>
      <c r="J76" s="33"/>
      <c r="K76" s="4"/>
      <c r="L76" s="31"/>
      <c r="M76" s="32">
        <f t="shared" si="8"/>
        <v>0</v>
      </c>
      <c r="N76" s="32">
        <f t="shared" si="9"/>
        <v>0</v>
      </c>
      <c r="O76" s="33">
        <f t="shared" si="10"/>
        <v>0</v>
      </c>
    </row>
    <row r="77" spans="1:15" ht="15.6" x14ac:dyDescent="0.3">
      <c r="A77" s="27" t="s">
        <v>73</v>
      </c>
      <c r="B77" s="28">
        <v>75</v>
      </c>
      <c r="C77" s="29"/>
      <c r="D77" s="29">
        <v>0</v>
      </c>
      <c r="E77" s="29">
        <v>0</v>
      </c>
      <c r="F77" s="30">
        <v>0</v>
      </c>
      <c r="G77" s="4"/>
      <c r="H77" s="31"/>
      <c r="I77" s="32"/>
      <c r="J77" s="33"/>
      <c r="K77" s="4"/>
      <c r="L77" s="31"/>
      <c r="M77" s="32">
        <f t="shared" si="8"/>
        <v>0</v>
      </c>
      <c r="N77" s="32">
        <f t="shared" si="9"/>
        <v>0</v>
      </c>
      <c r="O77" s="33">
        <f t="shared" si="10"/>
        <v>0</v>
      </c>
    </row>
    <row r="78" spans="1:15" ht="15.6" x14ac:dyDescent="0.3">
      <c r="A78" s="20" t="s">
        <v>74</v>
      </c>
      <c r="B78" s="21">
        <v>76</v>
      </c>
      <c r="C78" s="22"/>
      <c r="D78" s="22">
        <v>7253697.2592740059</v>
      </c>
      <c r="E78" s="22">
        <v>7251041</v>
      </c>
      <c r="F78" s="23">
        <v>3445468</v>
      </c>
      <c r="G78" s="4"/>
      <c r="H78" s="24"/>
      <c r="I78" s="25">
        <f t="shared" si="5"/>
        <v>-3.6619384281716557E-4</v>
      </c>
      <c r="J78" s="26">
        <f t="shared" si="6"/>
        <v>-0.52483126215946097</v>
      </c>
      <c r="K78" s="4"/>
      <c r="L78" s="24"/>
      <c r="M78" s="25">
        <f t="shared" si="8"/>
        <v>0.25103118120358298</v>
      </c>
      <c r="N78" s="25">
        <f t="shared" si="9"/>
        <v>0.31935763629295133</v>
      </c>
      <c r="O78" s="26">
        <f t="shared" si="10"/>
        <v>0.12715602600790216</v>
      </c>
    </row>
    <row r="79" spans="1:15" ht="15.6" x14ac:dyDescent="0.3">
      <c r="A79" s="20" t="s">
        <v>75</v>
      </c>
      <c r="B79" s="21">
        <v>77</v>
      </c>
      <c r="C79" s="22"/>
      <c r="D79" s="22">
        <v>0</v>
      </c>
      <c r="E79" s="22">
        <v>0</v>
      </c>
      <c r="F79" s="23">
        <v>0</v>
      </c>
      <c r="G79" s="4"/>
      <c r="H79" s="24"/>
      <c r="I79" s="25"/>
      <c r="J79" s="26"/>
      <c r="K79" s="4"/>
      <c r="L79" s="24"/>
      <c r="M79" s="25">
        <f t="shared" si="8"/>
        <v>0</v>
      </c>
      <c r="N79" s="25">
        <f t="shared" si="9"/>
        <v>0</v>
      </c>
      <c r="O79" s="26">
        <f t="shared" si="10"/>
        <v>0</v>
      </c>
    </row>
    <row r="80" spans="1:15" ht="15.6" x14ac:dyDescent="0.3">
      <c r="A80" s="27" t="s">
        <v>76</v>
      </c>
      <c r="B80" s="28">
        <v>78</v>
      </c>
      <c r="C80" s="29"/>
      <c r="D80" s="29">
        <v>0</v>
      </c>
      <c r="E80" s="29">
        <v>0</v>
      </c>
      <c r="F80" s="30">
        <v>0</v>
      </c>
      <c r="G80" s="4"/>
      <c r="H80" s="31"/>
      <c r="I80" s="32"/>
      <c r="J80" s="33"/>
      <c r="K80" s="4"/>
      <c r="L80" s="31"/>
      <c r="M80" s="32">
        <f t="shared" si="8"/>
        <v>0</v>
      </c>
      <c r="N80" s="32">
        <f t="shared" si="9"/>
        <v>0</v>
      </c>
      <c r="O80" s="33">
        <f t="shared" si="10"/>
        <v>0</v>
      </c>
    </row>
    <row r="81" spans="1:15" ht="15.6" x14ac:dyDescent="0.3">
      <c r="A81" s="27" t="s">
        <v>77</v>
      </c>
      <c r="B81" s="28">
        <v>79</v>
      </c>
      <c r="C81" s="29"/>
      <c r="D81" s="29">
        <v>0</v>
      </c>
      <c r="E81" s="29">
        <v>0</v>
      </c>
      <c r="F81" s="30">
        <v>0</v>
      </c>
      <c r="G81" s="4"/>
      <c r="H81" s="31"/>
      <c r="I81" s="32"/>
      <c r="J81" s="33"/>
      <c r="K81" s="4"/>
      <c r="L81" s="31"/>
      <c r="M81" s="32">
        <f t="shared" si="8"/>
        <v>0</v>
      </c>
      <c r="N81" s="32">
        <f t="shared" si="9"/>
        <v>0</v>
      </c>
      <c r="O81" s="33">
        <f t="shared" si="10"/>
        <v>0</v>
      </c>
    </row>
    <row r="82" spans="1:15" ht="15.6" x14ac:dyDescent="0.3">
      <c r="A82" s="27" t="s">
        <v>78</v>
      </c>
      <c r="B82" s="28">
        <v>80</v>
      </c>
      <c r="C82" s="29"/>
      <c r="D82" s="29">
        <v>0</v>
      </c>
      <c r="E82" s="29">
        <v>0</v>
      </c>
      <c r="F82" s="30">
        <v>0</v>
      </c>
      <c r="G82" s="4"/>
      <c r="H82" s="31"/>
      <c r="I82" s="32"/>
      <c r="J82" s="33"/>
      <c r="K82" s="4"/>
      <c r="L82" s="31"/>
      <c r="M82" s="32">
        <f t="shared" si="8"/>
        <v>0</v>
      </c>
      <c r="N82" s="32">
        <f t="shared" si="9"/>
        <v>0</v>
      </c>
      <c r="O82" s="33">
        <f t="shared" si="10"/>
        <v>0</v>
      </c>
    </row>
    <row r="83" spans="1:15" ht="15.6" x14ac:dyDescent="0.3">
      <c r="A83" s="27" t="s">
        <v>79</v>
      </c>
      <c r="B83" s="28">
        <v>81</v>
      </c>
      <c r="C83" s="29"/>
      <c r="D83" s="29">
        <v>0</v>
      </c>
      <c r="E83" s="29">
        <v>0</v>
      </c>
      <c r="F83" s="30">
        <v>0</v>
      </c>
      <c r="G83" s="4"/>
      <c r="H83" s="31"/>
      <c r="I83" s="32"/>
      <c r="J83" s="33"/>
      <c r="K83" s="4"/>
      <c r="L83" s="31"/>
      <c r="M83" s="32">
        <f t="shared" si="8"/>
        <v>0</v>
      </c>
      <c r="N83" s="32">
        <f t="shared" si="9"/>
        <v>0</v>
      </c>
      <c r="O83" s="33">
        <f t="shared" si="10"/>
        <v>0</v>
      </c>
    </row>
    <row r="84" spans="1:15" ht="15.6" x14ac:dyDescent="0.3">
      <c r="A84" s="27" t="s">
        <v>80</v>
      </c>
      <c r="B84" s="28">
        <v>82</v>
      </c>
      <c r="C84" s="29"/>
      <c r="D84" s="29">
        <v>0</v>
      </c>
      <c r="E84" s="29">
        <v>0</v>
      </c>
      <c r="F84" s="30">
        <v>0</v>
      </c>
      <c r="G84" s="4"/>
      <c r="H84" s="31"/>
      <c r="I84" s="32"/>
      <c r="J84" s="33"/>
      <c r="K84" s="4"/>
      <c r="L84" s="31"/>
      <c r="M84" s="32">
        <f t="shared" si="8"/>
        <v>0</v>
      </c>
      <c r="N84" s="32">
        <f t="shared" si="9"/>
        <v>0</v>
      </c>
      <c r="O84" s="33">
        <f t="shared" si="10"/>
        <v>0</v>
      </c>
    </row>
    <row r="85" spans="1:15" ht="15.6" x14ac:dyDescent="0.3">
      <c r="A85" s="20" t="s">
        <v>81</v>
      </c>
      <c r="B85" s="21">
        <v>83</v>
      </c>
      <c r="C85" s="22"/>
      <c r="D85" s="22">
        <v>-53304026.013670444</v>
      </c>
      <c r="E85" s="22">
        <v>-44989719</v>
      </c>
      <c r="F85" s="23">
        <v>-44537999</v>
      </c>
      <c r="G85" s="4"/>
      <c r="H85" s="24"/>
      <c r="I85" s="25">
        <f t="shared" si="5"/>
        <v>-0.15597896885946555</v>
      </c>
      <c r="J85" s="26">
        <f t="shared" si="6"/>
        <v>-1.0040516145477593E-2</v>
      </c>
      <c r="K85" s="4"/>
      <c r="L85" s="24"/>
      <c r="M85" s="25">
        <f t="shared" si="8"/>
        <v>-1.8447106537304609</v>
      </c>
      <c r="N85" s="25">
        <f t="shared" si="9"/>
        <v>-1.9814824267748703</v>
      </c>
      <c r="O85" s="26">
        <f t="shared" si="10"/>
        <v>-1.6436881605587168</v>
      </c>
    </row>
    <row r="86" spans="1:15" ht="15.6" x14ac:dyDescent="0.3">
      <c r="A86" s="27" t="s">
        <v>82</v>
      </c>
      <c r="B86" s="28">
        <v>84</v>
      </c>
      <c r="C86" s="29"/>
      <c r="D86" s="29">
        <v>0</v>
      </c>
      <c r="E86" s="29">
        <v>0</v>
      </c>
      <c r="F86" s="30">
        <v>0</v>
      </c>
      <c r="G86" s="4"/>
      <c r="H86" s="31"/>
      <c r="I86" s="32"/>
      <c r="J86" s="33"/>
      <c r="K86" s="4"/>
      <c r="L86" s="31"/>
      <c r="M86" s="32">
        <f t="shared" si="8"/>
        <v>0</v>
      </c>
      <c r="N86" s="32">
        <f t="shared" si="9"/>
        <v>0</v>
      </c>
      <c r="O86" s="33">
        <f t="shared" si="10"/>
        <v>0</v>
      </c>
    </row>
    <row r="87" spans="1:15" ht="15.6" x14ac:dyDescent="0.3">
      <c r="A87" s="27" t="s">
        <v>83</v>
      </c>
      <c r="B87" s="28">
        <v>85</v>
      </c>
      <c r="C87" s="29"/>
      <c r="D87" s="29">
        <v>53304026.013670444</v>
      </c>
      <c r="E87" s="29">
        <v>44989719</v>
      </c>
      <c r="F87" s="30">
        <v>44537999</v>
      </c>
      <c r="G87" s="4"/>
      <c r="H87" s="31"/>
      <c r="I87" s="32">
        <f t="shared" si="5"/>
        <v>-0.15597896885946555</v>
      </c>
      <c r="J87" s="33">
        <f t="shared" si="6"/>
        <v>-1.0040516145477593E-2</v>
      </c>
      <c r="K87" s="4"/>
      <c r="L87" s="31"/>
      <c r="M87" s="32">
        <f t="shared" si="8"/>
        <v>1.8447106537304609</v>
      </c>
      <c r="N87" s="32">
        <f t="shared" si="9"/>
        <v>1.9814824267748703</v>
      </c>
      <c r="O87" s="33">
        <f t="shared" si="10"/>
        <v>1.6436881605587168</v>
      </c>
    </row>
    <row r="88" spans="1:15" ht="15.6" x14ac:dyDescent="0.3">
      <c r="A88" s="20" t="s">
        <v>84</v>
      </c>
      <c r="B88" s="21">
        <v>86</v>
      </c>
      <c r="C88" s="22"/>
      <c r="D88" s="22">
        <v>8171536.5319530154</v>
      </c>
      <c r="E88" s="22">
        <v>-4267604</v>
      </c>
      <c r="F88" s="23">
        <v>2433188</v>
      </c>
      <c r="G88" s="4"/>
      <c r="H88" s="24"/>
      <c r="I88" s="25">
        <f t="shared" si="5"/>
        <v>-1.5222523307963518</v>
      </c>
      <c r="J88" s="26">
        <f t="shared" si="6"/>
        <v>-1.5701531819728354</v>
      </c>
      <c r="K88" s="4"/>
      <c r="L88" s="24"/>
      <c r="M88" s="25">
        <f t="shared" si="8"/>
        <v>0.28279515873670508</v>
      </c>
      <c r="N88" s="25">
        <f t="shared" si="9"/>
        <v>-0.18795810506027263</v>
      </c>
      <c r="O88" s="26">
        <f t="shared" si="10"/>
        <v>8.9797530149783852E-2</v>
      </c>
    </row>
    <row r="89" spans="1:15" ht="15.6" x14ac:dyDescent="0.3">
      <c r="A89" s="27" t="s">
        <v>85</v>
      </c>
      <c r="B89" s="28">
        <v>87</v>
      </c>
      <c r="C89" s="29"/>
      <c r="D89" s="29">
        <v>8171536.5319530154</v>
      </c>
      <c r="E89" s="29">
        <v>0</v>
      </c>
      <c r="F89" s="30">
        <v>2433188</v>
      </c>
      <c r="G89" s="4"/>
      <c r="H89" s="32"/>
      <c r="I89" s="32">
        <f t="shared" si="5"/>
        <v>-1</v>
      </c>
      <c r="J89" s="33"/>
      <c r="K89" s="4"/>
      <c r="L89" s="31"/>
      <c r="M89" s="32">
        <f t="shared" si="8"/>
        <v>0.28279515873670508</v>
      </c>
      <c r="N89" s="32">
        <f t="shared" si="9"/>
        <v>0</v>
      </c>
      <c r="O89" s="33">
        <f t="shared" si="10"/>
        <v>8.9797530149783852E-2</v>
      </c>
    </row>
    <row r="90" spans="1:15" ht="15.6" x14ac:dyDescent="0.3">
      <c r="A90" s="27" t="s">
        <v>86</v>
      </c>
      <c r="B90" s="28">
        <v>88</v>
      </c>
      <c r="C90" s="29"/>
      <c r="D90" s="29">
        <v>0</v>
      </c>
      <c r="E90" s="29">
        <v>4267604</v>
      </c>
      <c r="F90" s="30">
        <v>0</v>
      </c>
      <c r="G90" s="4"/>
      <c r="H90" s="31"/>
      <c r="I90" s="32"/>
      <c r="J90" s="33">
        <f t="shared" si="6"/>
        <v>-1</v>
      </c>
      <c r="K90" s="4"/>
      <c r="L90" s="31"/>
      <c r="M90" s="32">
        <f t="shared" si="8"/>
        <v>0</v>
      </c>
      <c r="N90" s="32">
        <f t="shared" si="9"/>
        <v>0.18795810506027263</v>
      </c>
      <c r="O90" s="33">
        <f t="shared" si="10"/>
        <v>0</v>
      </c>
    </row>
    <row r="91" spans="1:15" ht="15.6" x14ac:dyDescent="0.3">
      <c r="A91" s="20" t="s">
        <v>87</v>
      </c>
      <c r="B91" s="21">
        <v>89</v>
      </c>
      <c r="C91" s="22"/>
      <c r="D91" s="22">
        <v>0</v>
      </c>
      <c r="E91" s="22">
        <v>0</v>
      </c>
      <c r="F91" s="23">
        <v>0</v>
      </c>
      <c r="G91" s="4"/>
      <c r="H91" s="24"/>
      <c r="I91" s="25"/>
      <c r="J91" s="26"/>
      <c r="K91" s="4"/>
      <c r="L91" s="24"/>
      <c r="M91" s="25">
        <f t="shared" si="8"/>
        <v>0</v>
      </c>
      <c r="N91" s="25">
        <f t="shared" si="9"/>
        <v>0</v>
      </c>
      <c r="O91" s="26">
        <f t="shared" si="10"/>
        <v>0</v>
      </c>
    </row>
    <row r="92" spans="1:15" ht="15.6" x14ac:dyDescent="0.3">
      <c r="A92" s="8" t="s">
        <v>88</v>
      </c>
      <c r="B92" s="9">
        <v>90</v>
      </c>
      <c r="C92" s="10"/>
      <c r="D92" s="10">
        <v>2438554.2504479392</v>
      </c>
      <c r="E92" s="10">
        <v>1398857</v>
      </c>
      <c r="F92" s="11">
        <v>1270398</v>
      </c>
      <c r="G92" s="4"/>
      <c r="H92" s="41"/>
      <c r="I92" s="42">
        <f t="shared" si="5"/>
        <v>-0.42635805631839302</v>
      </c>
      <c r="J92" s="43">
        <f t="shared" si="6"/>
        <v>-9.1831402352063149E-2</v>
      </c>
      <c r="K92" s="4"/>
      <c r="L92" s="41"/>
      <c r="M92" s="42">
        <f t="shared" si="8"/>
        <v>8.4391880724869403E-2</v>
      </c>
      <c r="N92" s="42">
        <f t="shared" si="9"/>
        <v>6.1609866091206632E-2</v>
      </c>
      <c r="O92" s="43">
        <f t="shared" si="10"/>
        <v>4.6884417770934717E-2</v>
      </c>
    </row>
    <row r="93" spans="1:15" ht="15.6" x14ac:dyDescent="0.3">
      <c r="A93" s="27" t="s">
        <v>89</v>
      </c>
      <c r="B93" s="28">
        <v>91</v>
      </c>
      <c r="C93" s="29"/>
      <c r="D93" s="29">
        <v>287600.10617824673</v>
      </c>
      <c r="E93" s="29">
        <v>243774</v>
      </c>
      <c r="F93" s="30">
        <v>251414</v>
      </c>
      <c r="G93" s="4"/>
      <c r="H93" s="31"/>
      <c r="I93" s="32">
        <f t="shared" si="5"/>
        <v>-0.15238557023022967</v>
      </c>
      <c r="J93" s="33">
        <f t="shared" si="6"/>
        <v>3.134050390935867E-2</v>
      </c>
      <c r="K93" s="4"/>
      <c r="L93" s="31"/>
      <c r="M93" s="32">
        <f t="shared" si="8"/>
        <v>9.9530752094590478E-3</v>
      </c>
      <c r="N93" s="32">
        <f t="shared" si="9"/>
        <v>1.0736539543725918E-2</v>
      </c>
      <c r="O93" s="33">
        <f t="shared" si="10"/>
        <v>9.278508789735013E-3</v>
      </c>
    </row>
    <row r="94" spans="1:15" ht="15.6" x14ac:dyDescent="0.3">
      <c r="A94" s="27" t="s">
        <v>90</v>
      </c>
      <c r="B94" s="28">
        <v>92</v>
      </c>
      <c r="C94" s="29"/>
      <c r="D94" s="29">
        <v>0</v>
      </c>
      <c r="E94" s="29">
        <v>0</v>
      </c>
      <c r="F94" s="30">
        <v>0</v>
      </c>
      <c r="G94" s="4"/>
      <c r="H94" s="31"/>
      <c r="I94" s="32"/>
      <c r="J94" s="33"/>
      <c r="K94" s="4"/>
      <c r="L94" s="31"/>
      <c r="M94" s="32">
        <f t="shared" si="8"/>
        <v>0</v>
      </c>
      <c r="N94" s="32">
        <f t="shared" si="9"/>
        <v>0</v>
      </c>
      <c r="O94" s="33">
        <f t="shared" si="10"/>
        <v>0</v>
      </c>
    </row>
    <row r="95" spans="1:15" ht="15.6" x14ac:dyDescent="0.3">
      <c r="A95" s="27" t="s">
        <v>91</v>
      </c>
      <c r="B95" s="28">
        <v>93</v>
      </c>
      <c r="C95" s="29"/>
      <c r="D95" s="29">
        <v>2150954.1442696927</v>
      </c>
      <c r="E95" s="29">
        <v>1155083</v>
      </c>
      <c r="F95" s="30">
        <v>1018984</v>
      </c>
      <c r="G95" s="4"/>
      <c r="H95" s="31"/>
      <c r="I95" s="32">
        <f t="shared" si="5"/>
        <v>-0.46299041145194564</v>
      </c>
      <c r="J95" s="33">
        <f t="shared" si="6"/>
        <v>-0.11782616487300047</v>
      </c>
      <c r="K95" s="4"/>
      <c r="L95" s="31"/>
      <c r="M95" s="32">
        <f t="shared" si="8"/>
        <v>7.4438805515410364E-2</v>
      </c>
      <c r="N95" s="32">
        <f t="shared" si="9"/>
        <v>5.0873326547480717E-2</v>
      </c>
      <c r="O95" s="33">
        <f t="shared" si="10"/>
        <v>3.7605908981199705E-2</v>
      </c>
    </row>
    <row r="96" spans="1:15" ht="15.6" x14ac:dyDescent="0.3">
      <c r="A96" s="27" t="s">
        <v>92</v>
      </c>
      <c r="B96" s="28">
        <v>94</v>
      </c>
      <c r="C96" s="29"/>
      <c r="D96" s="29">
        <v>0</v>
      </c>
      <c r="E96" s="29">
        <v>0</v>
      </c>
      <c r="F96" s="30">
        <v>0</v>
      </c>
      <c r="G96" s="4"/>
      <c r="H96" s="31"/>
      <c r="I96" s="32"/>
      <c r="J96" s="33"/>
      <c r="K96" s="4"/>
      <c r="L96" s="31"/>
      <c r="M96" s="32">
        <f t="shared" si="8"/>
        <v>0</v>
      </c>
      <c r="N96" s="32">
        <f t="shared" si="9"/>
        <v>0</v>
      </c>
      <c r="O96" s="33">
        <f t="shared" si="10"/>
        <v>0</v>
      </c>
    </row>
    <row r="97" spans="1:15" ht="15.6" x14ac:dyDescent="0.3">
      <c r="A97" s="27" t="s">
        <v>93</v>
      </c>
      <c r="B97" s="28">
        <v>95</v>
      </c>
      <c r="C97" s="29"/>
      <c r="D97" s="29">
        <v>0</v>
      </c>
      <c r="E97" s="29">
        <v>0</v>
      </c>
      <c r="F97" s="30">
        <v>0</v>
      </c>
      <c r="G97" s="4"/>
      <c r="H97" s="31"/>
      <c r="I97" s="32"/>
      <c r="J97" s="33"/>
      <c r="K97" s="4"/>
      <c r="L97" s="31"/>
      <c r="M97" s="32">
        <f t="shared" si="8"/>
        <v>0</v>
      </c>
      <c r="N97" s="32">
        <f t="shared" si="9"/>
        <v>0</v>
      </c>
      <c r="O97" s="33">
        <f t="shared" si="10"/>
        <v>0</v>
      </c>
    </row>
    <row r="98" spans="1:15" ht="15.6" x14ac:dyDescent="0.3">
      <c r="A98" s="27" t="s">
        <v>94</v>
      </c>
      <c r="B98" s="28">
        <v>96</v>
      </c>
      <c r="C98" s="29"/>
      <c r="D98" s="29">
        <v>0</v>
      </c>
      <c r="E98" s="29">
        <v>0</v>
      </c>
      <c r="F98" s="30">
        <v>0</v>
      </c>
      <c r="G98" s="4"/>
      <c r="H98" s="31"/>
      <c r="I98" s="32"/>
      <c r="J98" s="33"/>
      <c r="K98" s="4"/>
      <c r="L98" s="31"/>
      <c r="M98" s="32">
        <f t="shared" si="8"/>
        <v>0</v>
      </c>
      <c r="N98" s="32">
        <f t="shared" si="9"/>
        <v>0</v>
      </c>
      <c r="O98" s="33">
        <f t="shared" si="10"/>
        <v>0</v>
      </c>
    </row>
    <row r="99" spans="1:15" ht="15.6" x14ac:dyDescent="0.3">
      <c r="A99" s="8" t="s">
        <v>95</v>
      </c>
      <c r="B99" s="9">
        <v>97</v>
      </c>
      <c r="C99" s="10"/>
      <c r="D99" s="10">
        <v>10669193.70893888</v>
      </c>
      <c r="E99" s="10">
        <v>10763284</v>
      </c>
      <c r="F99" s="11">
        <v>10139295</v>
      </c>
      <c r="G99" s="4"/>
      <c r="H99" s="41"/>
      <c r="I99" s="42">
        <f t="shared" si="5"/>
        <v>8.8188755053054506E-3</v>
      </c>
      <c r="J99" s="43">
        <f t="shared" si="6"/>
        <v>-5.7973848873633736E-2</v>
      </c>
      <c r="K99" s="4"/>
      <c r="L99" s="41"/>
      <c r="M99" s="42">
        <f t="shared" si="8"/>
        <v>0.3692324346484821</v>
      </c>
      <c r="N99" s="42">
        <f t="shared" si="9"/>
        <v>0.4740473729206251</v>
      </c>
      <c r="O99" s="43">
        <f t="shared" si="10"/>
        <v>0.37419371148470754</v>
      </c>
    </row>
    <row r="100" spans="1:15" ht="15.6" x14ac:dyDescent="0.3">
      <c r="A100" s="27" t="s">
        <v>96</v>
      </c>
      <c r="B100" s="28">
        <v>98</v>
      </c>
      <c r="C100" s="29"/>
      <c r="D100" s="29">
        <v>0</v>
      </c>
      <c r="E100" s="29">
        <v>0</v>
      </c>
      <c r="F100" s="30">
        <v>0</v>
      </c>
      <c r="G100" s="4"/>
      <c r="H100" s="31"/>
      <c r="I100" s="32"/>
      <c r="J100" s="33"/>
      <c r="K100" s="4"/>
      <c r="L100" s="31"/>
      <c r="M100" s="32">
        <f t="shared" si="8"/>
        <v>0</v>
      </c>
      <c r="N100" s="32">
        <f t="shared" si="9"/>
        <v>0</v>
      </c>
      <c r="O100" s="33">
        <f t="shared" si="10"/>
        <v>0</v>
      </c>
    </row>
    <row r="101" spans="1:15" ht="15.6" x14ac:dyDescent="0.3">
      <c r="A101" s="27" t="s">
        <v>97</v>
      </c>
      <c r="B101" s="28">
        <v>99</v>
      </c>
      <c r="C101" s="29"/>
      <c r="D101" s="29">
        <v>0</v>
      </c>
      <c r="E101" s="29">
        <v>0</v>
      </c>
      <c r="F101" s="30">
        <v>0</v>
      </c>
      <c r="G101" s="4"/>
      <c r="H101" s="31"/>
      <c r="I101" s="32"/>
      <c r="J101" s="33"/>
      <c r="K101" s="4"/>
      <c r="L101" s="31"/>
      <c r="M101" s="32">
        <f t="shared" si="8"/>
        <v>0</v>
      </c>
      <c r="N101" s="32">
        <f t="shared" si="9"/>
        <v>0</v>
      </c>
      <c r="O101" s="33">
        <f t="shared" si="10"/>
        <v>0</v>
      </c>
    </row>
    <row r="102" spans="1:15" ht="15.6" x14ac:dyDescent="0.3">
      <c r="A102" s="27" t="s">
        <v>98</v>
      </c>
      <c r="B102" s="28">
        <v>100</v>
      </c>
      <c r="C102" s="29"/>
      <c r="D102" s="29">
        <v>0</v>
      </c>
      <c r="E102" s="29">
        <v>0</v>
      </c>
      <c r="F102" s="30">
        <v>0</v>
      </c>
      <c r="G102" s="4"/>
      <c r="H102" s="31"/>
      <c r="I102" s="32"/>
      <c r="J102" s="33"/>
      <c r="K102" s="4"/>
      <c r="L102" s="31"/>
      <c r="M102" s="32">
        <f t="shared" si="8"/>
        <v>0</v>
      </c>
      <c r="N102" s="32">
        <f t="shared" si="9"/>
        <v>0</v>
      </c>
      <c r="O102" s="33">
        <f t="shared" si="10"/>
        <v>0</v>
      </c>
    </row>
    <row r="103" spans="1:15" ht="15.6" x14ac:dyDescent="0.3">
      <c r="A103" s="27" t="s">
        <v>99</v>
      </c>
      <c r="B103" s="28">
        <v>101</v>
      </c>
      <c r="C103" s="29"/>
      <c r="D103" s="29">
        <v>0</v>
      </c>
      <c r="E103" s="29">
        <v>0</v>
      </c>
      <c r="F103" s="30">
        <v>0</v>
      </c>
      <c r="G103" s="4"/>
      <c r="H103" s="31"/>
      <c r="I103" s="32"/>
      <c r="J103" s="33"/>
      <c r="K103" s="4"/>
      <c r="L103" s="31"/>
      <c r="M103" s="32">
        <f t="shared" si="8"/>
        <v>0</v>
      </c>
      <c r="N103" s="32">
        <f t="shared" si="9"/>
        <v>0</v>
      </c>
      <c r="O103" s="33">
        <f t="shared" si="10"/>
        <v>0</v>
      </c>
    </row>
    <row r="104" spans="1:15" ht="15.6" x14ac:dyDescent="0.3">
      <c r="A104" s="27" t="s">
        <v>100</v>
      </c>
      <c r="B104" s="28">
        <v>102</v>
      </c>
      <c r="C104" s="29"/>
      <c r="D104" s="29">
        <v>0</v>
      </c>
      <c r="E104" s="29">
        <v>0</v>
      </c>
      <c r="F104" s="30">
        <v>1943372</v>
      </c>
      <c r="G104" s="4"/>
      <c r="H104" s="31"/>
      <c r="I104" s="32"/>
      <c r="J104" s="33"/>
      <c r="K104" s="4"/>
      <c r="L104" s="31"/>
      <c r="M104" s="32">
        <f t="shared" si="8"/>
        <v>0</v>
      </c>
      <c r="N104" s="32">
        <f t="shared" si="9"/>
        <v>0</v>
      </c>
      <c r="O104" s="33">
        <f t="shared" si="10"/>
        <v>7.1720724318156154E-2</v>
      </c>
    </row>
    <row r="105" spans="1:15" ht="15.6" x14ac:dyDescent="0.3">
      <c r="A105" s="27" t="s">
        <v>101</v>
      </c>
      <c r="B105" s="28">
        <v>103</v>
      </c>
      <c r="C105" s="29"/>
      <c r="D105" s="29">
        <v>4444219.1253566919</v>
      </c>
      <c r="E105" s="29">
        <v>3976274</v>
      </c>
      <c r="F105" s="30">
        <v>3554506</v>
      </c>
      <c r="G105" s="4"/>
      <c r="H105" s="31"/>
      <c r="I105" s="32">
        <f t="shared" si="5"/>
        <v>-0.1052929912224197</v>
      </c>
      <c r="J105" s="33">
        <f t="shared" si="6"/>
        <v>-0.10607116109201729</v>
      </c>
      <c r="K105" s="4"/>
      <c r="L105" s="31"/>
      <c r="M105" s="32">
        <f t="shared" si="8"/>
        <v>0.1538026108188453</v>
      </c>
      <c r="N105" s="32">
        <f t="shared" si="9"/>
        <v>0.17512705636240627</v>
      </c>
      <c r="O105" s="33">
        <f t="shared" si="10"/>
        <v>0.13118010597725599</v>
      </c>
    </row>
    <row r="106" spans="1:15" ht="15.6" x14ac:dyDescent="0.3">
      <c r="A106" s="27" t="s">
        <v>102</v>
      </c>
      <c r="B106" s="28">
        <v>104</v>
      </c>
      <c r="C106" s="29"/>
      <c r="D106" s="29">
        <v>0</v>
      </c>
      <c r="E106" s="29">
        <v>0</v>
      </c>
      <c r="F106" s="30">
        <v>0</v>
      </c>
      <c r="G106" s="4"/>
      <c r="H106" s="31"/>
      <c r="I106" s="32"/>
      <c r="J106" s="33"/>
      <c r="K106" s="4"/>
      <c r="L106" s="31"/>
      <c r="M106" s="32">
        <f t="shared" si="8"/>
        <v>0</v>
      </c>
      <c r="N106" s="32">
        <f t="shared" si="9"/>
        <v>0</v>
      </c>
      <c r="O106" s="33">
        <f t="shared" si="10"/>
        <v>0</v>
      </c>
    </row>
    <row r="107" spans="1:15" ht="15.6" x14ac:dyDescent="0.3">
      <c r="A107" s="27" t="s">
        <v>103</v>
      </c>
      <c r="B107" s="28">
        <v>105</v>
      </c>
      <c r="C107" s="29"/>
      <c r="D107" s="29">
        <v>4633427.964695733</v>
      </c>
      <c r="E107" s="29">
        <v>5195735</v>
      </c>
      <c r="F107" s="30">
        <v>3885511</v>
      </c>
      <c r="G107" s="4"/>
      <c r="H107" s="31"/>
      <c r="I107" s="32">
        <f t="shared" si="5"/>
        <v>0.12135875200580407</v>
      </c>
      <c r="J107" s="33">
        <f t="shared" si="6"/>
        <v>-0.25217298418799267</v>
      </c>
      <c r="K107" s="4"/>
      <c r="L107" s="31"/>
      <c r="M107" s="32">
        <f t="shared" si="8"/>
        <v>0.16035062581529586</v>
      </c>
      <c r="N107" s="32">
        <f t="shared" si="9"/>
        <v>0.22883578349709477</v>
      </c>
      <c r="O107" s="33">
        <f t="shared" si="10"/>
        <v>0.14339594440290548</v>
      </c>
    </row>
    <row r="108" spans="1:15" ht="15.6" x14ac:dyDescent="0.3">
      <c r="A108" s="27" t="s">
        <v>104</v>
      </c>
      <c r="B108" s="28">
        <v>106</v>
      </c>
      <c r="C108" s="29"/>
      <c r="D108" s="29">
        <v>0</v>
      </c>
      <c r="E108" s="29">
        <v>0</v>
      </c>
      <c r="F108" s="30">
        <v>0</v>
      </c>
      <c r="G108" s="4"/>
      <c r="H108" s="31"/>
      <c r="I108" s="32"/>
      <c r="J108" s="33"/>
      <c r="K108" s="4"/>
      <c r="L108" s="31"/>
      <c r="M108" s="32">
        <f t="shared" si="8"/>
        <v>0</v>
      </c>
      <c r="N108" s="32">
        <f t="shared" si="9"/>
        <v>0</v>
      </c>
      <c r="O108" s="33">
        <f t="shared" si="10"/>
        <v>0</v>
      </c>
    </row>
    <row r="109" spans="1:15" ht="15.6" x14ac:dyDescent="0.3">
      <c r="A109" s="27" t="s">
        <v>105</v>
      </c>
      <c r="B109" s="28">
        <v>107</v>
      </c>
      <c r="C109" s="29"/>
      <c r="D109" s="29">
        <v>0</v>
      </c>
      <c r="E109" s="29">
        <v>0</v>
      </c>
      <c r="F109" s="30">
        <v>0</v>
      </c>
      <c r="G109" s="4"/>
      <c r="H109" s="31"/>
      <c r="I109" s="32"/>
      <c r="J109" s="33"/>
      <c r="K109" s="4"/>
      <c r="L109" s="31"/>
      <c r="M109" s="32">
        <f t="shared" si="8"/>
        <v>0</v>
      </c>
      <c r="N109" s="32">
        <f t="shared" si="9"/>
        <v>0</v>
      </c>
      <c r="O109" s="33">
        <f t="shared" si="10"/>
        <v>0</v>
      </c>
    </row>
    <row r="110" spans="1:15" ht="15.6" x14ac:dyDescent="0.3">
      <c r="A110" s="27" t="s">
        <v>106</v>
      </c>
      <c r="B110" s="28">
        <v>108</v>
      </c>
      <c r="C110" s="29"/>
      <c r="D110" s="29">
        <v>1591546.6188864557</v>
      </c>
      <c r="E110" s="29">
        <v>1591275</v>
      </c>
      <c r="F110" s="30">
        <v>755906</v>
      </c>
      <c r="G110" s="4"/>
      <c r="H110" s="31"/>
      <c r="I110" s="32">
        <f t="shared" si="5"/>
        <v>-1.7066348119020356E-4</v>
      </c>
      <c r="J110" s="33">
        <f t="shared" si="6"/>
        <v>-0.52496834299539674</v>
      </c>
      <c r="K110" s="4"/>
      <c r="L110" s="31"/>
      <c r="M110" s="32">
        <f t="shared" si="8"/>
        <v>5.507919801434101E-2</v>
      </c>
      <c r="N110" s="32">
        <f t="shared" si="9"/>
        <v>7.0084533061124069E-2</v>
      </c>
      <c r="O110" s="33">
        <f t="shared" si="10"/>
        <v>2.7896936786389916E-2</v>
      </c>
    </row>
    <row r="111" spans="1:15" ht="15.6" x14ac:dyDescent="0.3">
      <c r="A111" s="8" t="s">
        <v>107</v>
      </c>
      <c r="B111" s="9">
        <v>109</v>
      </c>
      <c r="C111" s="10"/>
      <c r="D111" s="10">
        <v>28521559.758444488</v>
      </c>
      <c r="E111" s="10">
        <v>27709182</v>
      </c>
      <c r="F111" s="11">
        <v>27846319</v>
      </c>
      <c r="G111" s="4"/>
      <c r="H111" s="41"/>
      <c r="I111" s="42">
        <f t="shared" si="5"/>
        <v>-2.848293590268899E-2</v>
      </c>
      <c r="J111" s="43">
        <f t="shared" si="6"/>
        <v>4.9491536776509679E-3</v>
      </c>
      <c r="K111" s="4"/>
      <c r="L111" s="41"/>
      <c r="M111" s="42">
        <f t="shared" si="8"/>
        <v>0.98705537052527803</v>
      </c>
      <c r="N111" s="42">
        <f t="shared" si="9"/>
        <v>1.2203956462432353</v>
      </c>
      <c r="O111" s="43">
        <f t="shared" si="10"/>
        <v>1.027676722868516</v>
      </c>
    </row>
    <row r="112" spans="1:15" ht="15.6" x14ac:dyDescent="0.3">
      <c r="A112" s="27" t="s">
        <v>96</v>
      </c>
      <c r="B112" s="28">
        <v>110</v>
      </c>
      <c r="C112" s="29"/>
      <c r="D112" s="29">
        <v>0</v>
      </c>
      <c r="E112" s="29">
        <v>0</v>
      </c>
      <c r="F112" s="30">
        <v>0</v>
      </c>
      <c r="G112" s="4"/>
      <c r="H112" s="31"/>
      <c r="I112" s="32"/>
      <c r="J112" s="33"/>
      <c r="K112" s="4"/>
      <c r="L112" s="31"/>
      <c r="M112" s="32">
        <f t="shared" si="8"/>
        <v>0</v>
      </c>
      <c r="N112" s="32">
        <f t="shared" si="9"/>
        <v>0</v>
      </c>
      <c r="O112" s="33">
        <f t="shared" si="10"/>
        <v>0</v>
      </c>
    </row>
    <row r="113" spans="1:15" ht="15.6" x14ac:dyDescent="0.3">
      <c r="A113" s="27" t="s">
        <v>97</v>
      </c>
      <c r="B113" s="28">
        <v>111</v>
      </c>
      <c r="C113" s="29"/>
      <c r="D113" s="29">
        <v>0</v>
      </c>
      <c r="E113" s="29">
        <v>0</v>
      </c>
      <c r="F113" s="30">
        <v>0</v>
      </c>
      <c r="G113" s="4"/>
      <c r="H113" s="31"/>
      <c r="I113" s="32"/>
      <c r="J113" s="33"/>
      <c r="K113" s="4"/>
      <c r="L113" s="31"/>
      <c r="M113" s="32">
        <f t="shared" si="8"/>
        <v>0</v>
      </c>
      <c r="N113" s="32">
        <f t="shared" si="9"/>
        <v>0</v>
      </c>
      <c r="O113" s="33">
        <f t="shared" si="10"/>
        <v>0</v>
      </c>
    </row>
    <row r="114" spans="1:15" ht="15.6" x14ac:dyDescent="0.3">
      <c r="A114" s="27" t="s">
        <v>98</v>
      </c>
      <c r="B114" s="28">
        <v>112</v>
      </c>
      <c r="C114" s="29"/>
      <c r="D114" s="29">
        <v>0</v>
      </c>
      <c r="E114" s="29">
        <v>0</v>
      </c>
      <c r="F114" s="30">
        <v>0</v>
      </c>
      <c r="G114" s="4"/>
      <c r="H114" s="31"/>
      <c r="I114" s="32"/>
      <c r="J114" s="33"/>
      <c r="K114" s="4"/>
      <c r="L114" s="31"/>
      <c r="M114" s="32">
        <f t="shared" si="8"/>
        <v>0</v>
      </c>
      <c r="N114" s="32">
        <f t="shared" si="9"/>
        <v>0</v>
      </c>
      <c r="O114" s="33">
        <f t="shared" si="10"/>
        <v>0</v>
      </c>
    </row>
    <row r="115" spans="1:15" ht="15.6" x14ac:dyDescent="0.3">
      <c r="A115" s="27" t="s">
        <v>99</v>
      </c>
      <c r="B115" s="28">
        <v>113</v>
      </c>
      <c r="C115" s="29"/>
      <c r="D115" s="29">
        <v>0</v>
      </c>
      <c r="E115" s="29">
        <v>0</v>
      </c>
      <c r="F115" s="30">
        <v>0</v>
      </c>
      <c r="G115" s="4"/>
      <c r="H115" s="31"/>
      <c r="I115" s="32"/>
      <c r="J115" s="33"/>
      <c r="K115" s="4"/>
      <c r="L115" s="31"/>
      <c r="M115" s="32">
        <f t="shared" si="8"/>
        <v>0</v>
      </c>
      <c r="N115" s="32">
        <f t="shared" si="9"/>
        <v>0</v>
      </c>
      <c r="O115" s="33">
        <f t="shared" si="10"/>
        <v>0</v>
      </c>
    </row>
    <row r="116" spans="1:15" ht="15.6" x14ac:dyDescent="0.3">
      <c r="A116" s="27" t="s">
        <v>100</v>
      </c>
      <c r="B116" s="28">
        <v>114</v>
      </c>
      <c r="C116" s="29"/>
      <c r="D116" s="29">
        <v>258452.31933107704</v>
      </c>
      <c r="E116" s="29">
        <v>1103680</v>
      </c>
      <c r="F116" s="30">
        <v>2469887</v>
      </c>
      <c r="G116" s="4"/>
      <c r="H116" s="31"/>
      <c r="I116" s="32">
        <f t="shared" si="5"/>
        <v>3.2703427961355902</v>
      </c>
      <c r="J116" s="33">
        <f t="shared" si="6"/>
        <v>1.2378651420701652</v>
      </c>
      <c r="K116" s="4"/>
      <c r="L116" s="31"/>
      <c r="M116" s="32">
        <f t="shared" si="8"/>
        <v>8.9443477839574789E-3</v>
      </c>
      <c r="N116" s="32">
        <f t="shared" si="9"/>
        <v>4.8609383952428975E-2</v>
      </c>
      <c r="O116" s="33">
        <f t="shared" si="10"/>
        <v>9.1151917710040969E-2</v>
      </c>
    </row>
    <row r="117" spans="1:15" ht="15.6" x14ac:dyDescent="0.3">
      <c r="A117" s="27" t="s">
        <v>101</v>
      </c>
      <c r="B117" s="28">
        <v>115</v>
      </c>
      <c r="C117" s="29"/>
      <c r="D117" s="29">
        <v>7837658.2387683317</v>
      </c>
      <c r="E117" s="29">
        <v>6555137</v>
      </c>
      <c r="F117" s="30">
        <v>6524390</v>
      </c>
      <c r="G117" s="4"/>
      <c r="H117" s="31"/>
      <c r="I117" s="32">
        <f t="shared" si="5"/>
        <v>-0.16363576972831578</v>
      </c>
      <c r="J117" s="33">
        <f t="shared" si="6"/>
        <v>-4.6905198167482998E-3</v>
      </c>
      <c r="K117" s="4"/>
      <c r="L117" s="31"/>
      <c r="M117" s="32">
        <f t="shared" si="8"/>
        <v>0.27124051848628256</v>
      </c>
      <c r="N117" s="32">
        <f t="shared" si="9"/>
        <v>0.28870793281909013</v>
      </c>
      <c r="O117" s="33">
        <f t="shared" si="10"/>
        <v>0.24078456236589538</v>
      </c>
    </row>
    <row r="118" spans="1:15" ht="15.6" x14ac:dyDescent="0.3">
      <c r="A118" s="27" t="s">
        <v>102</v>
      </c>
      <c r="B118" s="28">
        <v>116</v>
      </c>
      <c r="C118" s="29"/>
      <c r="D118" s="29">
        <v>143198.48695998406</v>
      </c>
      <c r="E118" s="29">
        <v>126063</v>
      </c>
      <c r="F118" s="30">
        <v>839857</v>
      </c>
      <c r="G118" s="4"/>
      <c r="H118" s="31"/>
      <c r="I118" s="32">
        <f t="shared" si="5"/>
        <v>-0.1196624861320809</v>
      </c>
      <c r="J118" s="33">
        <f t="shared" si="6"/>
        <v>5.6622006457088911</v>
      </c>
      <c r="K118" s="4"/>
      <c r="L118" s="31"/>
      <c r="M118" s="32">
        <f t="shared" si="8"/>
        <v>4.9557190000135863E-3</v>
      </c>
      <c r="N118" s="32">
        <f t="shared" si="9"/>
        <v>5.5521933614771073E-3</v>
      </c>
      <c r="O118" s="33">
        <f t="shared" si="10"/>
        <v>3.0995173525024376E-2</v>
      </c>
    </row>
    <row r="119" spans="1:15" ht="15.6" x14ac:dyDescent="0.3">
      <c r="A119" s="27" t="s">
        <v>103</v>
      </c>
      <c r="B119" s="28">
        <v>117</v>
      </c>
      <c r="C119" s="29"/>
      <c r="D119" s="29">
        <v>6465063.109695401</v>
      </c>
      <c r="E119" s="29">
        <v>7358621</v>
      </c>
      <c r="F119" s="30">
        <v>8207638</v>
      </c>
      <c r="G119" s="4"/>
      <c r="H119" s="31"/>
      <c r="I119" s="32">
        <f t="shared" si="5"/>
        <v>0.13821332833774899</v>
      </c>
      <c r="J119" s="33">
        <f t="shared" si="6"/>
        <v>0.11537718819871277</v>
      </c>
      <c r="K119" s="4"/>
      <c r="L119" s="31"/>
      <c r="M119" s="32">
        <f t="shared" si="8"/>
        <v>0.22373864954283723</v>
      </c>
      <c r="N119" s="32">
        <f t="shared" si="9"/>
        <v>0.32409578278976409</v>
      </c>
      <c r="O119" s="33">
        <f t="shared" si="10"/>
        <v>0.30290533274186443</v>
      </c>
    </row>
    <row r="120" spans="1:15" ht="15.6" x14ac:dyDescent="0.3">
      <c r="A120" s="27" t="s">
        <v>104</v>
      </c>
      <c r="B120" s="28">
        <v>118</v>
      </c>
      <c r="C120" s="29"/>
      <c r="D120" s="29">
        <v>0</v>
      </c>
      <c r="E120" s="29">
        <v>0</v>
      </c>
      <c r="F120" s="30">
        <v>0</v>
      </c>
      <c r="G120" s="4"/>
      <c r="H120" s="31"/>
      <c r="I120" s="32"/>
      <c r="J120" s="33"/>
      <c r="K120" s="4"/>
      <c r="L120" s="31"/>
      <c r="M120" s="32">
        <f t="shared" si="8"/>
        <v>0</v>
      </c>
      <c r="N120" s="32">
        <f t="shared" si="9"/>
        <v>0</v>
      </c>
      <c r="O120" s="33">
        <f t="shared" si="10"/>
        <v>0</v>
      </c>
    </row>
    <row r="121" spans="1:15" ht="15.6" x14ac:dyDescent="0.3">
      <c r="A121" s="44" t="s">
        <v>108</v>
      </c>
      <c r="B121" s="28">
        <v>119</v>
      </c>
      <c r="C121" s="29"/>
      <c r="D121" s="29">
        <v>469337.9786316278</v>
      </c>
      <c r="E121" s="29">
        <v>414609</v>
      </c>
      <c r="F121" s="30">
        <v>531195</v>
      </c>
      <c r="G121" s="4"/>
      <c r="H121" s="31"/>
      <c r="I121" s="32">
        <f t="shared" si="5"/>
        <v>-0.11660888554382955</v>
      </c>
      <c r="J121" s="33">
        <f t="shared" si="6"/>
        <v>0.28119505365295977</v>
      </c>
      <c r="K121" s="4"/>
      <c r="L121" s="31"/>
      <c r="M121" s="32">
        <f t="shared" si="8"/>
        <v>1.6242539900457809E-2</v>
      </c>
      <c r="N121" s="32">
        <f t="shared" si="9"/>
        <v>1.8260626332934026E-2</v>
      </c>
      <c r="O121" s="33">
        <f t="shared" si="10"/>
        <v>1.9603910190217292E-2</v>
      </c>
    </row>
    <row r="122" spans="1:15" ht="15.6" x14ac:dyDescent="0.3">
      <c r="A122" s="44" t="s">
        <v>109</v>
      </c>
      <c r="B122" s="28">
        <v>120</v>
      </c>
      <c r="C122" s="29"/>
      <c r="D122" s="29">
        <v>1684016.4576282434</v>
      </c>
      <c r="E122" s="29">
        <v>609148</v>
      </c>
      <c r="F122" s="30">
        <v>600403</v>
      </c>
      <c r="G122" s="4"/>
      <c r="H122" s="31"/>
      <c r="I122" s="32">
        <f t="shared" si="5"/>
        <v>-0.63827669424447331</v>
      </c>
      <c r="J122" s="33">
        <f t="shared" si="6"/>
        <v>-1.4356117068430005E-2</v>
      </c>
      <c r="K122" s="4"/>
      <c r="L122" s="31"/>
      <c r="M122" s="32">
        <f t="shared" si="8"/>
        <v>5.8279333340553817E-2</v>
      </c>
      <c r="N122" s="32">
        <f t="shared" si="9"/>
        <v>2.6828708516829339E-2</v>
      </c>
      <c r="O122" s="33">
        <f t="shared" si="10"/>
        <v>2.2158052108805677E-2</v>
      </c>
    </row>
    <row r="123" spans="1:15" ht="15.6" x14ac:dyDescent="0.3">
      <c r="A123" s="44" t="s">
        <v>110</v>
      </c>
      <c r="B123" s="28">
        <v>121</v>
      </c>
      <c r="C123" s="29"/>
      <c r="D123" s="29">
        <v>0</v>
      </c>
      <c r="E123" s="29">
        <v>0</v>
      </c>
      <c r="F123" s="30">
        <v>0</v>
      </c>
      <c r="G123" s="4"/>
      <c r="H123" s="31"/>
      <c r="I123" s="32"/>
      <c r="J123" s="33"/>
      <c r="K123" s="4"/>
      <c r="L123" s="31"/>
      <c r="M123" s="32">
        <f t="shared" si="8"/>
        <v>0</v>
      </c>
      <c r="N123" s="32">
        <f t="shared" si="9"/>
        <v>0</v>
      </c>
      <c r="O123" s="33">
        <f t="shared" si="10"/>
        <v>0</v>
      </c>
    </row>
    <row r="124" spans="1:15" ht="15.6" x14ac:dyDescent="0.3">
      <c r="A124" s="44" t="s">
        <v>111</v>
      </c>
      <c r="B124" s="28">
        <v>122</v>
      </c>
      <c r="C124" s="29"/>
      <c r="D124" s="29">
        <v>0</v>
      </c>
      <c r="E124" s="29">
        <v>0</v>
      </c>
      <c r="F124" s="30">
        <v>0</v>
      </c>
      <c r="G124" s="4"/>
      <c r="H124" s="31"/>
      <c r="I124" s="32"/>
      <c r="J124" s="33"/>
      <c r="K124" s="4"/>
      <c r="L124" s="31"/>
      <c r="M124" s="32">
        <f t="shared" si="8"/>
        <v>0</v>
      </c>
      <c r="N124" s="32">
        <f t="shared" si="9"/>
        <v>0</v>
      </c>
      <c r="O124" s="33">
        <f t="shared" si="10"/>
        <v>0</v>
      </c>
    </row>
    <row r="125" spans="1:15" ht="15.6" x14ac:dyDescent="0.3">
      <c r="A125" s="27" t="s">
        <v>112</v>
      </c>
      <c r="B125" s="28">
        <v>123</v>
      </c>
      <c r="C125" s="29"/>
      <c r="D125" s="29">
        <v>11663833.167429822</v>
      </c>
      <c r="E125" s="29">
        <v>11541924</v>
      </c>
      <c r="F125" s="30">
        <v>8672949</v>
      </c>
      <c r="G125" s="4"/>
      <c r="H125" s="31"/>
      <c r="I125" s="32">
        <f t="shared" si="5"/>
        <v>-1.0451895674420453E-2</v>
      </c>
      <c r="J125" s="33">
        <f t="shared" si="6"/>
        <v>-0.24856990914166477</v>
      </c>
      <c r="K125" s="4"/>
      <c r="L125" s="31"/>
      <c r="M125" s="32">
        <f t="shared" si="8"/>
        <v>0.40365426247117558</v>
      </c>
      <c r="N125" s="32">
        <f t="shared" si="9"/>
        <v>0.50834101847071145</v>
      </c>
      <c r="O125" s="33">
        <f t="shared" si="10"/>
        <v>0.32007777422666794</v>
      </c>
    </row>
    <row r="126" spans="1:15" ht="15.6" x14ac:dyDescent="0.3">
      <c r="A126" s="8" t="s">
        <v>113</v>
      </c>
      <c r="B126" s="9">
        <v>124</v>
      </c>
      <c r="C126" s="10"/>
      <c r="D126" s="10">
        <v>1382435.3308116</v>
      </c>
      <c r="E126" s="10">
        <v>1077388</v>
      </c>
      <c r="F126" s="11">
        <v>2822416</v>
      </c>
      <c r="G126" s="4"/>
      <c r="H126" s="41"/>
      <c r="I126" s="42">
        <f t="shared" si="5"/>
        <v>-0.22065938566002419</v>
      </c>
      <c r="J126" s="43">
        <f t="shared" si="6"/>
        <v>1.619683902178231</v>
      </c>
      <c r="K126" s="4"/>
      <c r="L126" s="41"/>
      <c r="M126" s="42">
        <f t="shared" si="8"/>
        <v>4.7842412169533416E-2</v>
      </c>
      <c r="N126" s="42">
        <f t="shared" si="9"/>
        <v>4.7451405260346795E-2</v>
      </c>
      <c r="O126" s="43">
        <f t="shared" si="10"/>
        <v>0.10416210578682467</v>
      </c>
    </row>
    <row r="127" spans="1:15" ht="16.2" thickBot="1" x14ac:dyDescent="0.35">
      <c r="A127" s="34" t="s">
        <v>114</v>
      </c>
      <c r="B127" s="35">
        <v>125</v>
      </c>
      <c r="C127" s="36"/>
      <c r="D127" s="36">
        <v>28895602.627911605</v>
      </c>
      <c r="E127" s="36">
        <v>22705081</v>
      </c>
      <c r="F127" s="37">
        <v>27096380</v>
      </c>
      <c r="G127" s="4"/>
      <c r="H127" s="38"/>
      <c r="I127" s="39">
        <f t="shared" si="5"/>
        <v>-0.21423749861274369</v>
      </c>
      <c r="J127" s="40">
        <f t="shared" si="6"/>
        <v>0.19340600458549345</v>
      </c>
      <c r="K127" s="4"/>
      <c r="L127" s="387"/>
      <c r="M127" s="388">
        <f t="shared" si="8"/>
        <v>1</v>
      </c>
      <c r="N127" s="388">
        <f t="shared" si="9"/>
        <v>1</v>
      </c>
      <c r="O127" s="389">
        <f t="shared" si="10"/>
        <v>1</v>
      </c>
    </row>
    <row r="128" spans="1:15" ht="15" thickTop="1" x14ac:dyDescent="0.3"/>
  </sheetData>
  <mergeCells count="2">
    <mergeCell ref="A2:F2"/>
    <mergeCell ref="A68:F6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503F7-B1C4-4968-A15A-0B79D4FDA21D}">
  <dimension ref="A1:Q106"/>
  <sheetViews>
    <sheetView topLeftCell="D57" workbookViewId="0">
      <selection activeCell="Q63" sqref="Q63"/>
    </sheetView>
  </sheetViews>
  <sheetFormatPr defaultRowHeight="15.6" x14ac:dyDescent="0.3"/>
  <cols>
    <col min="1" max="2" width="8.88671875" style="165"/>
    <col min="3" max="3" width="31.33203125" style="166" customWidth="1"/>
    <col min="4" max="4" width="14.5546875" style="165" customWidth="1"/>
    <col min="5" max="8" width="14.77734375" style="165" bestFit="1" customWidth="1"/>
    <col min="9" max="9" width="27.109375" style="165" customWidth="1"/>
    <col min="10" max="12" width="11.6640625" style="165" customWidth="1"/>
    <col min="13" max="13" width="23.88671875" style="165" customWidth="1"/>
    <col min="14" max="17" width="11.6640625" style="165" customWidth="1"/>
  </cols>
  <sheetData>
    <row r="1" spans="1:17" ht="16.8" thickTop="1" thickBot="1" x14ac:dyDescent="0.35">
      <c r="A1" s="324"/>
      <c r="B1" s="325"/>
      <c r="C1" s="326"/>
      <c r="D1" s="97" t="s">
        <v>0</v>
      </c>
      <c r="E1" s="98">
        <v>2020</v>
      </c>
      <c r="F1" s="97">
        <v>2021</v>
      </c>
      <c r="G1" s="98">
        <v>2022</v>
      </c>
      <c r="H1" s="98">
        <v>2023</v>
      </c>
      <c r="I1" s="3" t="s">
        <v>331</v>
      </c>
      <c r="J1" s="417" t="s">
        <v>1</v>
      </c>
      <c r="K1" s="418" t="s">
        <v>2</v>
      </c>
      <c r="L1" s="419" t="s">
        <v>3</v>
      </c>
      <c r="M1" s="3" t="s">
        <v>4</v>
      </c>
      <c r="N1" s="98">
        <v>2020</v>
      </c>
      <c r="O1" s="98">
        <v>2021</v>
      </c>
      <c r="P1" s="98">
        <v>2022</v>
      </c>
      <c r="Q1" s="98">
        <v>2023</v>
      </c>
    </row>
    <row r="2" spans="1:17" ht="16.2" thickTop="1" x14ac:dyDescent="0.3">
      <c r="A2" s="327" t="s">
        <v>176</v>
      </c>
      <c r="B2" s="328"/>
      <c r="C2" s="329"/>
      <c r="D2" s="100">
        <v>1</v>
      </c>
      <c r="E2" s="101"/>
      <c r="F2" s="101">
        <v>40545315.681199811</v>
      </c>
      <c r="G2" s="101">
        <v>22358225</v>
      </c>
      <c r="H2" s="102">
        <v>41257808</v>
      </c>
      <c r="I2" s="103"/>
      <c r="J2" s="414"/>
      <c r="K2" s="415">
        <f t="shared" ref="K2:L2" si="0">(G2-F2)/F2</f>
        <v>-0.44856206877759897</v>
      </c>
      <c r="L2" s="416">
        <f t="shared" si="0"/>
        <v>0.84530784532314174</v>
      </c>
      <c r="M2" s="103"/>
      <c r="N2" s="229"/>
      <c r="O2" s="428">
        <f>F2/$F$54</f>
        <v>0.99747859088373969</v>
      </c>
      <c r="P2" s="428">
        <f>G2/$G$54</f>
        <v>0.99590759061206857</v>
      </c>
      <c r="Q2" s="428">
        <f>H2/$H$54</f>
        <v>0.99930180794103973</v>
      </c>
    </row>
    <row r="3" spans="1:17" x14ac:dyDescent="0.3">
      <c r="A3" s="330" t="s">
        <v>177</v>
      </c>
      <c r="B3" s="331"/>
      <c r="C3" s="332"/>
      <c r="D3" s="104">
        <v>2</v>
      </c>
      <c r="E3" s="105"/>
      <c r="F3" s="105">
        <v>0</v>
      </c>
      <c r="G3" s="105">
        <v>0</v>
      </c>
      <c r="H3" s="106">
        <v>0</v>
      </c>
      <c r="I3" s="103"/>
      <c r="J3" s="107"/>
      <c r="K3" s="108"/>
      <c r="L3" s="109"/>
      <c r="M3" s="103"/>
      <c r="N3" s="230"/>
      <c r="O3" s="230"/>
      <c r="P3" s="230"/>
      <c r="Q3" s="230"/>
    </row>
    <row r="4" spans="1:17" x14ac:dyDescent="0.3">
      <c r="A4" s="330" t="s">
        <v>178</v>
      </c>
      <c r="B4" s="331"/>
      <c r="C4" s="332"/>
      <c r="D4" s="104">
        <v>3</v>
      </c>
      <c r="E4" s="105"/>
      <c r="F4" s="105">
        <v>9111281.1732696258</v>
      </c>
      <c r="G4" s="105">
        <v>14146181</v>
      </c>
      <c r="H4" s="106">
        <v>26567342</v>
      </c>
      <c r="I4" s="103"/>
      <c r="J4" s="107"/>
      <c r="K4" s="108">
        <f t="shared" ref="K3:K66" si="1">(G4-F4)/F4</f>
        <v>0.55260064210306625</v>
      </c>
      <c r="L4" s="109">
        <f t="shared" ref="L3:L66" si="2">(H4-G4)/G4</f>
        <v>0.87805754782863299</v>
      </c>
      <c r="M4" s="103"/>
      <c r="N4" s="230"/>
      <c r="O4" s="230">
        <f t="shared" ref="O3:O66" si="3">F4/$F$54</f>
        <v>0.22415185954693725</v>
      </c>
      <c r="P4" s="230">
        <f t="shared" ref="P3:P66" si="4">G4/$G$54</f>
        <v>0.63011661417989229</v>
      </c>
      <c r="Q4" s="230">
        <f t="shared" ref="Q3:Q66" si="5">H4/$H$54</f>
        <v>0.6434852984140097</v>
      </c>
    </row>
    <row r="5" spans="1:17" x14ac:dyDescent="0.3">
      <c r="A5" s="330" t="s">
        <v>179</v>
      </c>
      <c r="B5" s="331"/>
      <c r="C5" s="332"/>
      <c r="D5" s="104">
        <v>4</v>
      </c>
      <c r="E5" s="105"/>
      <c r="F5" s="105">
        <v>166948.70263454775</v>
      </c>
      <c r="G5" s="105">
        <v>875621</v>
      </c>
      <c r="H5" s="106">
        <v>0</v>
      </c>
      <c r="I5" s="103"/>
      <c r="J5" s="107"/>
      <c r="K5" s="108">
        <f t="shared" si="1"/>
        <v>4.2448505809400778</v>
      </c>
      <c r="L5" s="109">
        <f t="shared" si="2"/>
        <v>-1</v>
      </c>
      <c r="M5" s="103"/>
      <c r="N5" s="230"/>
      <c r="O5" s="230">
        <f t="shared" si="3"/>
        <v>4.1072008900646766E-3</v>
      </c>
      <c r="P5" s="230">
        <f t="shared" si="4"/>
        <v>3.9002988850829173E-2</v>
      </c>
      <c r="Q5" s="230">
        <f t="shared" si="5"/>
        <v>0</v>
      </c>
    </row>
    <row r="6" spans="1:17" x14ac:dyDescent="0.3">
      <c r="A6" s="330" t="s">
        <v>180</v>
      </c>
      <c r="B6" s="331"/>
      <c r="C6" s="332"/>
      <c r="D6" s="104">
        <v>5</v>
      </c>
      <c r="E6" s="105"/>
      <c r="F6" s="105">
        <v>0</v>
      </c>
      <c r="G6" s="105">
        <v>0</v>
      </c>
      <c r="H6" s="106">
        <v>0</v>
      </c>
      <c r="I6" s="103"/>
      <c r="J6" s="107"/>
      <c r="K6" s="108"/>
      <c r="L6" s="109"/>
      <c r="M6" s="103"/>
      <c r="N6" s="230"/>
      <c r="O6" s="230"/>
      <c r="P6" s="230"/>
      <c r="Q6" s="230"/>
    </row>
    <row r="7" spans="1:17" x14ac:dyDescent="0.3">
      <c r="A7" s="330" t="s">
        <v>181</v>
      </c>
      <c r="B7" s="331"/>
      <c r="C7" s="332"/>
      <c r="D7" s="104">
        <v>6</v>
      </c>
      <c r="E7" s="105"/>
      <c r="F7" s="105">
        <v>31267085.805295639</v>
      </c>
      <c r="G7" s="105">
        <v>7336423</v>
      </c>
      <c r="H7" s="106">
        <v>14690466</v>
      </c>
      <c r="I7" s="103"/>
      <c r="J7" s="107"/>
      <c r="K7" s="108">
        <f t="shared" si="1"/>
        <v>-0.76536275092329054</v>
      </c>
      <c r="L7" s="109">
        <f t="shared" si="2"/>
        <v>1.0024017153863674</v>
      </c>
      <c r="M7" s="103"/>
      <c r="N7" s="230"/>
      <c r="O7" s="230">
        <f t="shared" si="3"/>
        <v>0.76921953044673774</v>
      </c>
      <c r="P7" s="230">
        <f t="shared" si="4"/>
        <v>0.32678798758134708</v>
      </c>
      <c r="Q7" s="230">
        <f t="shared" si="5"/>
        <v>0.35581650952702998</v>
      </c>
    </row>
    <row r="8" spans="1:17" x14ac:dyDescent="0.3">
      <c r="A8" s="342" t="s">
        <v>182</v>
      </c>
      <c r="B8" s="343"/>
      <c r="C8" s="344"/>
      <c r="D8" s="110">
        <v>7</v>
      </c>
      <c r="E8" s="111"/>
      <c r="F8" s="111">
        <v>30444932.51045192</v>
      </c>
      <c r="G8" s="111">
        <v>25215385</v>
      </c>
      <c r="H8" s="112">
        <v>37303603</v>
      </c>
      <c r="I8" s="103"/>
      <c r="J8" s="396"/>
      <c r="K8" s="397">
        <f t="shared" si="1"/>
        <v>-0.1717707046536098</v>
      </c>
      <c r="L8" s="390">
        <f t="shared" si="2"/>
        <v>0.47939851007628875</v>
      </c>
      <c r="M8" s="103"/>
      <c r="N8" s="231"/>
      <c r="O8" s="426">
        <f>F8/$F$55</f>
        <v>0.94498964901168636</v>
      </c>
      <c r="P8" s="426">
        <f>G8/$G$55</f>
        <v>0.9437706548436946</v>
      </c>
      <c r="Q8" s="426">
        <f>H8/$H$55</f>
        <v>0.96011053948728253</v>
      </c>
    </row>
    <row r="9" spans="1:17" x14ac:dyDescent="0.3">
      <c r="A9" s="330" t="s">
        <v>183</v>
      </c>
      <c r="B9" s="331"/>
      <c r="C9" s="332"/>
      <c r="D9" s="104">
        <v>8</v>
      </c>
      <c r="E9" s="105"/>
      <c r="F9" s="105">
        <v>-28696.39657575154</v>
      </c>
      <c r="G9" s="105">
        <v>536574</v>
      </c>
      <c r="H9" s="106">
        <v>2636</v>
      </c>
      <c r="I9" s="103"/>
      <c r="J9" s="107"/>
      <c r="K9" s="108">
        <f t="shared" si="1"/>
        <v>-19.698305851174535</v>
      </c>
      <c r="L9" s="109">
        <f t="shared" si="2"/>
        <v>-0.99508735048660579</v>
      </c>
      <c r="M9" s="103"/>
      <c r="N9" s="230"/>
      <c r="O9" s="230">
        <f t="shared" ref="O9:O30" si="6">F9/$F$55</f>
        <v>-8.9071630290886374E-4</v>
      </c>
      <c r="P9" s="230">
        <f t="shared" ref="P9:P30" si="7">G9/$G$55</f>
        <v>2.0083087977919061E-2</v>
      </c>
      <c r="Q9" s="230">
        <f t="shared" ref="Q9:Q30" si="8">H9/$H$55</f>
        <v>6.7844690017971631E-5</v>
      </c>
    </row>
    <row r="10" spans="1:17" x14ac:dyDescent="0.3">
      <c r="A10" s="339" t="s">
        <v>184</v>
      </c>
      <c r="B10" s="340"/>
      <c r="C10" s="341"/>
      <c r="D10" s="113">
        <v>9</v>
      </c>
      <c r="E10" s="114"/>
      <c r="F10" s="114">
        <v>7841913.8628973383</v>
      </c>
      <c r="G10" s="114">
        <v>13080638</v>
      </c>
      <c r="H10" s="115">
        <v>18087289</v>
      </c>
      <c r="I10" s="103"/>
      <c r="J10" s="116"/>
      <c r="K10" s="117">
        <f t="shared" si="1"/>
        <v>0.6680415302556153</v>
      </c>
      <c r="L10" s="118">
        <f t="shared" si="2"/>
        <v>0.38275281373890174</v>
      </c>
      <c r="M10" s="103"/>
      <c r="N10" s="232"/>
      <c r="O10" s="232">
        <f t="shared" si="6"/>
        <v>0.24340758273434032</v>
      </c>
      <c r="P10" s="232">
        <f t="shared" si="7"/>
        <v>0.48958690462324156</v>
      </c>
      <c r="Q10" s="232">
        <f t="shared" si="8"/>
        <v>0.46552599221186197</v>
      </c>
    </row>
    <row r="11" spans="1:17" x14ac:dyDescent="0.3">
      <c r="A11" s="336" t="s">
        <v>185</v>
      </c>
      <c r="B11" s="337"/>
      <c r="C11" s="338"/>
      <c r="D11" s="119">
        <v>10</v>
      </c>
      <c r="E11" s="120"/>
      <c r="F11" s="120">
        <v>1846935.8285221313</v>
      </c>
      <c r="G11" s="120">
        <v>2379552</v>
      </c>
      <c r="H11" s="121">
        <v>2376881</v>
      </c>
      <c r="I11" s="103"/>
      <c r="J11" s="398"/>
      <c r="K11" s="399">
        <f t="shared" si="1"/>
        <v>0.28837827673961686</v>
      </c>
      <c r="L11" s="391">
        <f t="shared" si="2"/>
        <v>-1.1224801979532282E-3</v>
      </c>
      <c r="M11" s="103"/>
      <c r="N11" s="230"/>
      <c r="O11" s="230">
        <f t="shared" si="6"/>
        <v>5.7327610752398721E-2</v>
      </c>
      <c r="P11" s="230">
        <f t="shared" si="7"/>
        <v>8.906274281652346E-2</v>
      </c>
      <c r="Q11" s="230">
        <f t="shared" si="8"/>
        <v>6.1175551841656461E-2</v>
      </c>
    </row>
    <row r="12" spans="1:17" x14ac:dyDescent="0.3">
      <c r="A12" s="336" t="s">
        <v>186</v>
      </c>
      <c r="B12" s="337"/>
      <c r="C12" s="338"/>
      <c r="D12" s="119">
        <v>11</v>
      </c>
      <c r="E12" s="120"/>
      <c r="F12" s="120">
        <v>20954.144269692744</v>
      </c>
      <c r="G12" s="120">
        <v>18051</v>
      </c>
      <c r="H12" s="121">
        <v>0</v>
      </c>
      <c r="I12" s="103"/>
      <c r="J12" s="398"/>
      <c r="K12" s="399">
        <f t="shared" si="1"/>
        <v>-0.13854749840067385</v>
      </c>
      <c r="L12" s="391">
        <f t="shared" si="2"/>
        <v>-1</v>
      </c>
      <c r="M12" s="103"/>
      <c r="N12" s="230"/>
      <c r="O12" s="230">
        <f t="shared" si="6"/>
        <v>6.5040214597155809E-4</v>
      </c>
      <c r="P12" s="230">
        <f t="shared" si="7"/>
        <v>6.7561943196915426E-4</v>
      </c>
      <c r="Q12" s="230">
        <f t="shared" si="8"/>
        <v>0</v>
      </c>
    </row>
    <row r="13" spans="1:17" x14ac:dyDescent="0.3">
      <c r="A13" s="336" t="s">
        <v>187</v>
      </c>
      <c r="B13" s="337"/>
      <c r="C13" s="338"/>
      <c r="D13" s="119">
        <v>12</v>
      </c>
      <c r="E13" s="120"/>
      <c r="F13" s="120">
        <v>5974023.8901055139</v>
      </c>
      <c r="G13" s="120">
        <v>10683035</v>
      </c>
      <c r="H13" s="121">
        <v>15710408</v>
      </c>
      <c r="I13" s="103"/>
      <c r="J13" s="398"/>
      <c r="K13" s="399">
        <f t="shared" si="1"/>
        <v>0.78824778683824703</v>
      </c>
      <c r="L13" s="391">
        <f t="shared" si="2"/>
        <v>0.47059407743211551</v>
      </c>
      <c r="M13" s="103"/>
      <c r="N13" s="230"/>
      <c r="O13" s="230">
        <f t="shared" si="6"/>
        <v>0.18542956983597003</v>
      </c>
      <c r="P13" s="230">
        <f t="shared" si="7"/>
        <v>0.39984854237474898</v>
      </c>
      <c r="Q13" s="230">
        <f t="shared" si="8"/>
        <v>0.40435044037020551</v>
      </c>
    </row>
    <row r="14" spans="1:17" x14ac:dyDescent="0.3">
      <c r="A14" s="339" t="s">
        <v>188</v>
      </c>
      <c r="B14" s="340"/>
      <c r="C14" s="341"/>
      <c r="D14" s="113">
        <v>13</v>
      </c>
      <c r="E14" s="114"/>
      <c r="F14" s="114">
        <v>6800751.3438184345</v>
      </c>
      <c r="G14" s="114">
        <v>6298874</v>
      </c>
      <c r="H14" s="115">
        <v>7017739</v>
      </c>
      <c r="I14" s="103"/>
      <c r="J14" s="116"/>
      <c r="K14" s="117">
        <f t="shared" si="1"/>
        <v>-7.3797337741897825E-2</v>
      </c>
      <c r="L14" s="118">
        <f t="shared" si="2"/>
        <v>0.11412595330530505</v>
      </c>
      <c r="M14" s="103"/>
      <c r="N14" s="232"/>
      <c r="O14" s="232">
        <f t="shared" si="6"/>
        <v>0.2110906182237203</v>
      </c>
      <c r="P14" s="232">
        <f t="shared" si="7"/>
        <v>0.23575656051882302</v>
      </c>
      <c r="Q14" s="232">
        <f t="shared" si="8"/>
        <v>0.18062076141199934</v>
      </c>
    </row>
    <row r="15" spans="1:17" x14ac:dyDescent="0.3">
      <c r="A15" s="336" t="s">
        <v>189</v>
      </c>
      <c r="B15" s="337"/>
      <c r="C15" s="338"/>
      <c r="D15" s="119">
        <v>14</v>
      </c>
      <c r="E15" s="120"/>
      <c r="F15" s="120">
        <v>4186496.3833034704</v>
      </c>
      <c r="G15" s="120">
        <v>3894127</v>
      </c>
      <c r="H15" s="121">
        <v>4246143</v>
      </c>
      <c r="I15" s="103"/>
      <c r="J15" s="398"/>
      <c r="K15" s="399">
        <f t="shared" si="1"/>
        <v>-6.983629186197178E-2</v>
      </c>
      <c r="L15" s="391">
        <f t="shared" si="2"/>
        <v>9.0396640890243185E-2</v>
      </c>
      <c r="M15" s="103"/>
      <c r="N15" s="230"/>
      <c r="O15" s="230">
        <f t="shared" si="6"/>
        <v>0.12994595230219202</v>
      </c>
      <c r="P15" s="230">
        <f t="shared" si="7"/>
        <v>0.14575081002469373</v>
      </c>
      <c r="Q15" s="230">
        <f t="shared" si="8"/>
        <v>0.1092861364214644</v>
      </c>
    </row>
    <row r="16" spans="1:17" x14ac:dyDescent="0.3">
      <c r="A16" s="336" t="s">
        <v>190</v>
      </c>
      <c r="B16" s="337"/>
      <c r="C16" s="338"/>
      <c r="D16" s="119">
        <v>15</v>
      </c>
      <c r="E16" s="120"/>
      <c r="F16" s="120">
        <v>1695725.3965093901</v>
      </c>
      <c r="G16" s="120">
        <v>1531147</v>
      </c>
      <c r="H16" s="121">
        <v>1777294</v>
      </c>
      <c r="I16" s="103"/>
      <c r="J16" s="398"/>
      <c r="K16" s="399">
        <f t="shared" si="1"/>
        <v>-9.7054863274543601E-2</v>
      </c>
      <c r="L16" s="391">
        <f t="shared" si="2"/>
        <v>0.16075987478667952</v>
      </c>
      <c r="M16" s="103"/>
      <c r="N16" s="230"/>
      <c r="O16" s="230">
        <f t="shared" si="6"/>
        <v>5.2634143521831864E-2</v>
      </c>
      <c r="P16" s="230">
        <f t="shared" si="7"/>
        <v>5.7308330087046402E-2</v>
      </c>
      <c r="Q16" s="230">
        <f t="shared" si="8"/>
        <v>4.5743535850076206E-2</v>
      </c>
    </row>
    <row r="17" spans="1:17" x14ac:dyDescent="0.3">
      <c r="A17" s="336" t="s">
        <v>191</v>
      </c>
      <c r="B17" s="337"/>
      <c r="C17" s="338"/>
      <c r="D17" s="119">
        <v>16</v>
      </c>
      <c r="E17" s="120"/>
      <c r="F17" s="120">
        <v>918529.56400557433</v>
      </c>
      <c r="G17" s="120">
        <v>873600</v>
      </c>
      <c r="H17" s="121">
        <v>994302</v>
      </c>
      <c r="I17" s="103"/>
      <c r="J17" s="398"/>
      <c r="K17" s="399">
        <f t="shared" si="1"/>
        <v>-4.8914662920203689E-2</v>
      </c>
      <c r="L17" s="391">
        <f t="shared" si="2"/>
        <v>0.13816620879120878</v>
      </c>
      <c r="M17" s="103"/>
      <c r="N17" s="230"/>
      <c r="O17" s="230">
        <f t="shared" si="6"/>
        <v>2.8510522399696411E-2</v>
      </c>
      <c r="P17" s="230">
        <f t="shared" si="7"/>
        <v>3.2697420407082886E-2</v>
      </c>
      <c r="Q17" s="230">
        <f t="shared" si="8"/>
        <v>2.5591089140458739E-2</v>
      </c>
    </row>
    <row r="18" spans="1:17" x14ac:dyDescent="0.3">
      <c r="A18" s="339" t="s">
        <v>192</v>
      </c>
      <c r="B18" s="340"/>
      <c r="C18" s="341"/>
      <c r="D18" s="113">
        <v>17</v>
      </c>
      <c r="E18" s="114"/>
      <c r="F18" s="114">
        <v>2753865.5517950756</v>
      </c>
      <c r="G18" s="114">
        <v>2521219</v>
      </c>
      <c r="H18" s="115">
        <v>2237887</v>
      </c>
      <c r="I18" s="103"/>
      <c r="J18" s="116"/>
      <c r="K18" s="117">
        <f t="shared" si="1"/>
        <v>-8.4479996361270307E-2</v>
      </c>
      <c r="L18" s="118">
        <f t="shared" si="2"/>
        <v>-0.11237897223525604</v>
      </c>
      <c r="M18" s="103"/>
      <c r="N18" s="232"/>
      <c r="O18" s="232">
        <f t="shared" si="6"/>
        <v>8.5478082118355572E-2</v>
      </c>
      <c r="P18" s="232">
        <f t="shared" si="7"/>
        <v>9.4365107121480205E-2</v>
      </c>
      <c r="Q18" s="232">
        <f t="shared" si="8"/>
        <v>5.75981600190624E-2</v>
      </c>
    </row>
    <row r="19" spans="1:17" x14ac:dyDescent="0.3">
      <c r="A19" s="339" t="s">
        <v>193</v>
      </c>
      <c r="B19" s="340"/>
      <c r="C19" s="341"/>
      <c r="D19" s="113">
        <v>18</v>
      </c>
      <c r="E19" s="114"/>
      <c r="F19" s="114">
        <v>1861144.4687769592</v>
      </c>
      <c r="G19" s="114">
        <v>1671528</v>
      </c>
      <c r="H19" s="115">
        <v>2453989</v>
      </c>
      <c r="I19" s="103"/>
      <c r="J19" s="116"/>
      <c r="K19" s="117">
        <f t="shared" si="1"/>
        <v>-0.10188164968277</v>
      </c>
      <c r="L19" s="118">
        <f t="shared" si="2"/>
        <v>0.46811121321329946</v>
      </c>
      <c r="M19" s="103"/>
      <c r="N19" s="232"/>
      <c r="O19" s="232">
        <f t="shared" si="6"/>
        <v>5.7768637119027508E-2</v>
      </c>
      <c r="P19" s="232">
        <f t="shared" si="7"/>
        <v>6.2562561513519271E-2</v>
      </c>
      <c r="Q19" s="232">
        <f t="shared" si="8"/>
        <v>6.3160137713396125E-2</v>
      </c>
    </row>
    <row r="20" spans="1:17" x14ac:dyDescent="0.3">
      <c r="A20" s="339" t="s">
        <v>194</v>
      </c>
      <c r="B20" s="340"/>
      <c r="C20" s="341"/>
      <c r="D20" s="113">
        <v>19</v>
      </c>
      <c r="E20" s="114"/>
      <c r="F20" s="114">
        <v>889023.42557568511</v>
      </c>
      <c r="G20" s="114">
        <v>408329</v>
      </c>
      <c r="H20" s="115">
        <v>752900</v>
      </c>
      <c r="I20" s="103"/>
      <c r="J20" s="116"/>
      <c r="K20" s="117">
        <f t="shared" si="1"/>
        <v>-0.54069939187981753</v>
      </c>
      <c r="L20" s="118">
        <f t="shared" si="2"/>
        <v>0.84385630214851259</v>
      </c>
      <c r="M20" s="103"/>
      <c r="N20" s="232"/>
      <c r="O20" s="232">
        <f t="shared" si="6"/>
        <v>2.759467226966315E-2</v>
      </c>
      <c r="P20" s="232">
        <f t="shared" si="7"/>
        <v>1.5283087199409051E-2</v>
      </c>
      <c r="Q20" s="232">
        <f t="shared" si="8"/>
        <v>1.9377946553312157E-2</v>
      </c>
    </row>
    <row r="21" spans="1:17" x14ac:dyDescent="0.3">
      <c r="A21" s="345" t="s">
        <v>195</v>
      </c>
      <c r="B21" s="346"/>
      <c r="C21" s="347"/>
      <c r="D21" s="104">
        <v>20</v>
      </c>
      <c r="E21" s="105"/>
      <c r="F21" s="105">
        <v>0</v>
      </c>
      <c r="G21" s="105">
        <v>0</v>
      </c>
      <c r="H21" s="106">
        <v>6378</v>
      </c>
      <c r="I21" s="103"/>
      <c r="J21" s="107"/>
      <c r="K21" s="108"/>
      <c r="L21" s="109"/>
      <c r="M21" s="103"/>
      <c r="N21" s="230"/>
      <c r="O21" s="230">
        <f t="shared" si="6"/>
        <v>0</v>
      </c>
      <c r="P21" s="230">
        <f t="shared" si="7"/>
        <v>0</v>
      </c>
      <c r="Q21" s="230">
        <f t="shared" si="8"/>
        <v>1.6415532357155657E-4</v>
      </c>
    </row>
    <row r="22" spans="1:17" x14ac:dyDescent="0.3">
      <c r="A22" s="345" t="s">
        <v>196</v>
      </c>
      <c r="B22" s="346"/>
      <c r="C22" s="347"/>
      <c r="D22" s="104">
        <v>21</v>
      </c>
      <c r="E22" s="105"/>
      <c r="F22" s="105">
        <v>889023.42557568511</v>
      </c>
      <c r="G22" s="105">
        <v>408329</v>
      </c>
      <c r="H22" s="106">
        <v>746522</v>
      </c>
      <c r="I22" s="103"/>
      <c r="J22" s="107"/>
      <c r="K22" s="108">
        <f t="shared" si="1"/>
        <v>-0.54069939187981753</v>
      </c>
      <c r="L22" s="109">
        <f t="shared" si="2"/>
        <v>0.82823654455108509</v>
      </c>
      <c r="M22" s="103"/>
      <c r="N22" s="230"/>
      <c r="O22" s="230">
        <f t="shared" si="6"/>
        <v>2.759467226966315E-2</v>
      </c>
      <c r="P22" s="230">
        <f t="shared" si="7"/>
        <v>1.5283087199409051E-2</v>
      </c>
      <c r="Q22" s="230">
        <f t="shared" si="8"/>
        <v>1.9213791229740599E-2</v>
      </c>
    </row>
    <row r="23" spans="1:17" x14ac:dyDescent="0.3">
      <c r="A23" s="339" t="s">
        <v>197</v>
      </c>
      <c r="B23" s="340"/>
      <c r="C23" s="341"/>
      <c r="D23" s="113">
        <v>22</v>
      </c>
      <c r="E23" s="114"/>
      <c r="F23" s="114">
        <v>517257.68133253697</v>
      </c>
      <c r="G23" s="114">
        <v>435885</v>
      </c>
      <c r="H23" s="115">
        <v>485923</v>
      </c>
      <c r="I23" s="103"/>
      <c r="J23" s="116"/>
      <c r="K23" s="117">
        <f t="shared" si="1"/>
        <v>-0.15731555909021627</v>
      </c>
      <c r="L23" s="118">
        <f t="shared" si="2"/>
        <v>0.11479633389540819</v>
      </c>
      <c r="M23" s="103"/>
      <c r="N23" s="232"/>
      <c r="O23" s="232">
        <f t="shared" si="6"/>
        <v>1.6055320686397444E-2</v>
      </c>
      <c r="P23" s="232">
        <f t="shared" si="7"/>
        <v>1.6314463248788144E-2</v>
      </c>
      <c r="Q23" s="232">
        <f t="shared" si="8"/>
        <v>1.2506561194083016E-2</v>
      </c>
    </row>
    <row r="24" spans="1:17" x14ac:dyDescent="0.3">
      <c r="A24" s="345" t="s">
        <v>198</v>
      </c>
      <c r="B24" s="346"/>
      <c r="C24" s="347"/>
      <c r="D24" s="104">
        <v>23</v>
      </c>
      <c r="E24" s="105"/>
      <c r="F24" s="105">
        <v>-21686.110558099408</v>
      </c>
      <c r="G24" s="105">
        <v>68474</v>
      </c>
      <c r="H24" s="106">
        <v>421407</v>
      </c>
      <c r="I24" s="103"/>
      <c r="J24" s="107"/>
      <c r="K24" s="108">
        <f t="shared" si="1"/>
        <v>-4.1575048839002653</v>
      </c>
      <c r="L24" s="109">
        <f t="shared" si="2"/>
        <v>5.1542629319157633</v>
      </c>
      <c r="M24" s="103"/>
      <c r="N24" s="230"/>
      <c r="O24" s="230">
        <f t="shared" si="6"/>
        <v>-6.7312187332626108E-4</v>
      </c>
      <c r="P24" s="230">
        <f t="shared" si="7"/>
        <v>2.5628699232538845E-3</v>
      </c>
      <c r="Q24" s="230">
        <f t="shared" si="8"/>
        <v>1.084606497966744E-2</v>
      </c>
    </row>
    <row r="25" spans="1:17" x14ac:dyDescent="0.3">
      <c r="A25" s="345" t="s">
        <v>199</v>
      </c>
      <c r="B25" s="346"/>
      <c r="C25" s="347"/>
      <c r="D25" s="104">
        <v>24</v>
      </c>
      <c r="E25" s="105"/>
      <c r="F25" s="105">
        <v>0</v>
      </c>
      <c r="G25" s="105">
        <v>0</v>
      </c>
      <c r="H25" s="106">
        <v>0</v>
      </c>
      <c r="I25" s="103"/>
      <c r="J25" s="107"/>
      <c r="K25" s="108"/>
      <c r="L25" s="109"/>
      <c r="M25" s="103"/>
      <c r="N25" s="230"/>
      <c r="O25" s="230">
        <f t="shared" si="6"/>
        <v>0</v>
      </c>
      <c r="P25" s="230">
        <f t="shared" si="7"/>
        <v>0</v>
      </c>
      <c r="Q25" s="230">
        <f t="shared" si="8"/>
        <v>0</v>
      </c>
    </row>
    <row r="26" spans="1:17" x14ac:dyDescent="0.3">
      <c r="A26" s="345" t="s">
        <v>200</v>
      </c>
      <c r="B26" s="346"/>
      <c r="C26" s="347"/>
      <c r="D26" s="104">
        <v>25</v>
      </c>
      <c r="E26" s="105"/>
      <c r="F26" s="105">
        <v>111197.823345942</v>
      </c>
      <c r="G26" s="105">
        <v>0</v>
      </c>
      <c r="H26" s="106">
        <v>23768</v>
      </c>
      <c r="I26" s="103"/>
      <c r="J26" s="107"/>
      <c r="K26" s="108">
        <f t="shared" si="1"/>
        <v>-1</v>
      </c>
      <c r="L26" s="109"/>
      <c r="M26" s="103"/>
      <c r="N26" s="230"/>
      <c r="O26" s="230">
        <f t="shared" si="6"/>
        <v>3.4515035307918778E-3</v>
      </c>
      <c r="P26" s="230">
        <f t="shared" si="7"/>
        <v>0</v>
      </c>
      <c r="Q26" s="230">
        <f t="shared" si="8"/>
        <v>6.1173467084489749E-4</v>
      </c>
    </row>
    <row r="27" spans="1:17" x14ac:dyDescent="0.3">
      <c r="A27" s="345" t="s">
        <v>201</v>
      </c>
      <c r="B27" s="346"/>
      <c r="C27" s="347"/>
      <c r="D27" s="104">
        <v>26</v>
      </c>
      <c r="E27" s="105"/>
      <c r="F27" s="105">
        <v>0</v>
      </c>
      <c r="G27" s="105">
        <v>0</v>
      </c>
      <c r="H27" s="106">
        <v>0</v>
      </c>
      <c r="I27" s="103"/>
      <c r="J27" s="107"/>
      <c r="K27" s="108"/>
      <c r="L27" s="109"/>
      <c r="M27" s="103"/>
      <c r="N27" s="230"/>
      <c r="O27" s="230">
        <f t="shared" si="6"/>
        <v>0</v>
      </c>
      <c r="P27" s="230">
        <f t="shared" si="7"/>
        <v>0</v>
      </c>
      <c r="Q27" s="230">
        <f t="shared" si="8"/>
        <v>0</v>
      </c>
    </row>
    <row r="28" spans="1:17" x14ac:dyDescent="0.3">
      <c r="A28" s="345" t="s">
        <v>202</v>
      </c>
      <c r="B28" s="346"/>
      <c r="C28" s="347"/>
      <c r="D28" s="104">
        <v>27</v>
      </c>
      <c r="E28" s="105"/>
      <c r="F28" s="105">
        <v>139247.46167628907</v>
      </c>
      <c r="G28" s="105">
        <v>60519</v>
      </c>
      <c r="H28" s="106">
        <v>40748</v>
      </c>
      <c r="I28" s="103"/>
      <c r="J28" s="107"/>
      <c r="K28" s="108">
        <f t="shared" si="1"/>
        <v>-0.5653852553471348</v>
      </c>
      <c r="L28" s="109">
        <f t="shared" si="2"/>
        <v>-0.32669079132173368</v>
      </c>
      <c r="M28" s="103"/>
      <c r="N28" s="230"/>
      <c r="O28" s="230">
        <f t="shared" si="6"/>
        <v>4.3221449050698316E-3</v>
      </c>
      <c r="P28" s="230">
        <f t="shared" si="7"/>
        <v>2.2651272729123728E-3</v>
      </c>
      <c r="Q28" s="230">
        <f t="shared" si="8"/>
        <v>1.0487615435706783E-3</v>
      </c>
    </row>
    <row r="29" spans="1:17" x14ac:dyDescent="0.3">
      <c r="A29" s="345" t="s">
        <v>203</v>
      </c>
      <c r="B29" s="346"/>
      <c r="C29" s="347"/>
      <c r="D29" s="104">
        <v>28</v>
      </c>
      <c r="E29" s="105"/>
      <c r="F29" s="105">
        <v>288498.50686840533</v>
      </c>
      <c r="G29" s="105">
        <v>306892</v>
      </c>
      <c r="H29" s="106">
        <v>0</v>
      </c>
      <c r="I29" s="103"/>
      <c r="J29" s="107"/>
      <c r="K29" s="108">
        <f t="shared" si="1"/>
        <v>6.3755938743851506E-2</v>
      </c>
      <c r="L29" s="109">
        <f t="shared" si="2"/>
        <v>-1</v>
      </c>
      <c r="M29" s="103"/>
      <c r="N29" s="230"/>
      <c r="O29" s="230">
        <f t="shared" si="6"/>
        <v>8.9547941238619973E-3</v>
      </c>
      <c r="P29" s="230">
        <f t="shared" si="7"/>
        <v>1.1486466052621887E-2</v>
      </c>
      <c r="Q29" s="230">
        <f t="shared" si="8"/>
        <v>0</v>
      </c>
    </row>
    <row r="30" spans="1:17" x14ac:dyDescent="0.3">
      <c r="A30" s="339" t="s">
        <v>204</v>
      </c>
      <c r="B30" s="340"/>
      <c r="C30" s="341"/>
      <c r="D30" s="113">
        <v>29</v>
      </c>
      <c r="E30" s="114"/>
      <c r="F30" s="114">
        <v>9809672.57283164</v>
      </c>
      <c r="G30" s="114">
        <v>262338</v>
      </c>
      <c r="H30" s="115">
        <v>6265240</v>
      </c>
      <c r="I30" s="103"/>
      <c r="J30" s="116"/>
      <c r="K30" s="117">
        <f t="shared" si="1"/>
        <v>-0.97325721138475529</v>
      </c>
      <c r="L30" s="118">
        <f t="shared" si="2"/>
        <v>22.882319755430018</v>
      </c>
      <c r="M30" s="103"/>
      <c r="N30" s="232"/>
      <c r="O30" s="232">
        <f t="shared" si="6"/>
        <v>0.30448545216309086</v>
      </c>
      <c r="P30" s="232">
        <f t="shared" si="7"/>
        <v>9.8188826405143197E-3</v>
      </c>
      <c r="Q30" s="232">
        <f t="shared" si="8"/>
        <v>0.16125313569354954</v>
      </c>
    </row>
    <row r="31" spans="1:17" x14ac:dyDescent="0.3">
      <c r="A31" s="342" t="s">
        <v>205</v>
      </c>
      <c r="B31" s="343"/>
      <c r="C31" s="344"/>
      <c r="D31" s="110">
        <v>30</v>
      </c>
      <c r="E31" s="122"/>
      <c r="F31" s="111">
        <v>102489.74716304996</v>
      </c>
      <c r="G31" s="111">
        <v>91875</v>
      </c>
      <c r="H31" s="112">
        <v>28826</v>
      </c>
      <c r="I31" s="422"/>
      <c r="J31" s="396"/>
      <c r="K31" s="397">
        <f t="shared" si="1"/>
        <v>-0.10356886866120436</v>
      </c>
      <c r="L31" s="390">
        <f t="shared" si="2"/>
        <v>-0.686247619047619</v>
      </c>
      <c r="M31" s="422"/>
      <c r="N31" s="426"/>
      <c r="O31" s="426">
        <f t="shared" si="3"/>
        <v>2.521409116260323E-3</v>
      </c>
      <c r="P31" s="426">
        <f t="shared" si="4"/>
        <v>4.0924093879314569E-3</v>
      </c>
      <c r="Q31" s="426">
        <f t="shared" si="5"/>
        <v>6.9819205896029209E-4</v>
      </c>
    </row>
    <row r="32" spans="1:17" x14ac:dyDescent="0.3">
      <c r="A32" s="330" t="s">
        <v>206</v>
      </c>
      <c r="B32" s="331"/>
      <c r="C32" s="332"/>
      <c r="D32" s="104">
        <v>31</v>
      </c>
      <c r="E32" s="105"/>
      <c r="F32" s="105">
        <v>0</v>
      </c>
      <c r="G32" s="105">
        <v>0</v>
      </c>
      <c r="H32" s="106">
        <v>0</v>
      </c>
      <c r="I32" s="103"/>
      <c r="J32" s="107"/>
      <c r="K32" s="108"/>
      <c r="L32" s="109"/>
      <c r="M32" s="103"/>
      <c r="N32" s="230"/>
      <c r="O32" s="230"/>
      <c r="P32" s="230"/>
      <c r="Q32" s="230"/>
    </row>
    <row r="33" spans="1:17" x14ac:dyDescent="0.3">
      <c r="A33" s="330" t="s">
        <v>207</v>
      </c>
      <c r="B33" s="331"/>
      <c r="C33" s="332"/>
      <c r="D33" s="104">
        <v>32</v>
      </c>
      <c r="E33" s="105"/>
      <c r="F33" s="105">
        <v>0</v>
      </c>
      <c r="G33" s="105">
        <v>0</v>
      </c>
      <c r="H33" s="106">
        <v>0</v>
      </c>
      <c r="I33" s="103"/>
      <c r="J33" s="107"/>
      <c r="K33" s="108"/>
      <c r="L33" s="109"/>
      <c r="M33" s="103"/>
      <c r="N33" s="230"/>
      <c r="O33" s="230"/>
      <c r="P33" s="230"/>
      <c r="Q33" s="230"/>
    </row>
    <row r="34" spans="1:17" x14ac:dyDescent="0.3">
      <c r="A34" s="330" t="s">
        <v>208</v>
      </c>
      <c r="B34" s="331"/>
      <c r="C34" s="332"/>
      <c r="D34" s="104">
        <v>33</v>
      </c>
      <c r="E34" s="105"/>
      <c r="F34" s="105">
        <v>0</v>
      </c>
      <c r="G34" s="105">
        <v>0</v>
      </c>
      <c r="H34" s="106">
        <v>0</v>
      </c>
      <c r="I34" s="103"/>
      <c r="J34" s="107"/>
      <c r="K34" s="108"/>
      <c r="L34" s="109"/>
      <c r="M34" s="103"/>
      <c r="N34" s="230"/>
      <c r="O34" s="230"/>
      <c r="P34" s="230"/>
      <c r="Q34" s="230"/>
    </row>
    <row r="35" spans="1:17" x14ac:dyDescent="0.3">
      <c r="A35" s="330" t="s">
        <v>209</v>
      </c>
      <c r="B35" s="331"/>
      <c r="C35" s="332"/>
      <c r="D35" s="104">
        <v>34</v>
      </c>
      <c r="E35" s="105"/>
      <c r="F35" s="105">
        <v>0</v>
      </c>
      <c r="G35" s="105">
        <v>0</v>
      </c>
      <c r="H35" s="106">
        <v>0</v>
      </c>
      <c r="I35" s="103"/>
      <c r="J35" s="107"/>
      <c r="K35" s="108"/>
      <c r="L35" s="109"/>
      <c r="M35" s="103"/>
      <c r="N35" s="230"/>
      <c r="O35" s="230"/>
      <c r="P35" s="230"/>
      <c r="Q35" s="230"/>
    </row>
    <row r="36" spans="1:17" x14ac:dyDescent="0.3">
      <c r="A36" s="330" t="s">
        <v>210</v>
      </c>
      <c r="B36" s="331"/>
      <c r="C36" s="332"/>
      <c r="D36" s="104">
        <v>35</v>
      </c>
      <c r="E36" s="105"/>
      <c r="F36" s="105">
        <v>0</v>
      </c>
      <c r="G36" s="105">
        <v>1</v>
      </c>
      <c r="H36" s="106">
        <v>796</v>
      </c>
      <c r="I36" s="103"/>
      <c r="J36" s="107"/>
      <c r="K36" s="108"/>
      <c r="L36" s="109">
        <f t="shared" si="2"/>
        <v>795</v>
      </c>
      <c r="M36" s="103"/>
      <c r="N36" s="230"/>
      <c r="O36" s="230"/>
      <c r="P36" s="230">
        <f t="shared" si="4"/>
        <v>4.4543231433267558E-8</v>
      </c>
      <c r="Q36" s="230">
        <f t="shared" si="5"/>
        <v>1.9279847322985934E-5</v>
      </c>
    </row>
    <row r="37" spans="1:17" x14ac:dyDescent="0.3">
      <c r="A37" s="330" t="s">
        <v>211</v>
      </c>
      <c r="B37" s="331"/>
      <c r="C37" s="332"/>
      <c r="D37" s="104">
        <v>36</v>
      </c>
      <c r="E37" s="105"/>
      <c r="F37" s="105">
        <v>27811.268166434402</v>
      </c>
      <c r="G37" s="105">
        <v>0</v>
      </c>
      <c r="H37" s="106">
        <v>0</v>
      </c>
      <c r="I37" s="103"/>
      <c r="J37" s="107"/>
      <c r="K37" s="108">
        <f t="shared" si="1"/>
        <v>-1</v>
      </c>
      <c r="L37" s="109"/>
      <c r="M37" s="103"/>
      <c r="N37" s="230"/>
      <c r="O37" s="230">
        <f t="shared" si="3"/>
        <v>6.8420097649425627E-4</v>
      </c>
      <c r="P37" s="230"/>
      <c r="Q37" s="230"/>
    </row>
    <row r="38" spans="1:17" x14ac:dyDescent="0.3">
      <c r="A38" s="330" t="s">
        <v>212</v>
      </c>
      <c r="B38" s="331"/>
      <c r="C38" s="332"/>
      <c r="D38" s="104">
        <v>37</v>
      </c>
      <c r="E38" s="105"/>
      <c r="F38" s="105">
        <v>58285.22131528303</v>
      </c>
      <c r="G38" s="105">
        <v>78195</v>
      </c>
      <c r="H38" s="106">
        <v>28028</v>
      </c>
      <c r="I38" s="103"/>
      <c r="J38" s="107"/>
      <c r="K38" s="108">
        <f t="shared" si="1"/>
        <v>0.34159222930661509</v>
      </c>
      <c r="L38" s="109">
        <f t="shared" si="2"/>
        <v>-0.64156275976724852</v>
      </c>
      <c r="M38" s="103"/>
      <c r="N38" s="230"/>
      <c r="O38" s="230">
        <f t="shared" si="3"/>
        <v>1.4339081950685902E-3</v>
      </c>
      <c r="P38" s="230">
        <f t="shared" si="4"/>
        <v>3.4830579819243568E-3</v>
      </c>
      <c r="Q38" s="230">
        <f t="shared" si="5"/>
        <v>6.7886376980986151E-4</v>
      </c>
    </row>
    <row r="39" spans="1:17" x14ac:dyDescent="0.3">
      <c r="A39" s="330" t="s">
        <v>213</v>
      </c>
      <c r="B39" s="331"/>
      <c r="C39" s="332"/>
      <c r="D39" s="104">
        <v>38</v>
      </c>
      <c r="E39" s="105"/>
      <c r="F39" s="105">
        <v>0</v>
      </c>
      <c r="G39" s="105">
        <v>303</v>
      </c>
      <c r="H39" s="106">
        <v>2</v>
      </c>
      <c r="I39" s="103"/>
      <c r="J39" s="107"/>
      <c r="K39" s="108"/>
      <c r="L39" s="109">
        <f t="shared" si="2"/>
        <v>-0.99339933993399343</v>
      </c>
      <c r="M39" s="103"/>
      <c r="N39" s="230"/>
      <c r="O39" s="230"/>
      <c r="P39" s="230">
        <f t="shared" si="4"/>
        <v>1.349659912428007E-5</v>
      </c>
      <c r="Q39" s="230">
        <f t="shared" si="5"/>
        <v>4.8441827444688273E-8</v>
      </c>
    </row>
    <row r="40" spans="1:17" x14ac:dyDescent="0.3">
      <c r="A40" s="330" t="s">
        <v>214</v>
      </c>
      <c r="B40" s="331"/>
      <c r="C40" s="332"/>
      <c r="D40" s="104">
        <v>39</v>
      </c>
      <c r="E40" s="105"/>
      <c r="F40" s="105">
        <v>0</v>
      </c>
      <c r="G40" s="105">
        <v>0</v>
      </c>
      <c r="H40" s="106">
        <v>0</v>
      </c>
      <c r="I40" s="103"/>
      <c r="J40" s="107"/>
      <c r="K40" s="108"/>
      <c r="L40" s="109"/>
      <c r="M40" s="103"/>
      <c r="N40" s="230"/>
      <c r="O40" s="230"/>
      <c r="P40" s="230"/>
      <c r="Q40" s="230"/>
    </row>
    <row r="41" spans="1:17" x14ac:dyDescent="0.3">
      <c r="A41" s="330" t="s">
        <v>215</v>
      </c>
      <c r="B41" s="331"/>
      <c r="C41" s="332"/>
      <c r="D41" s="104">
        <v>40</v>
      </c>
      <c r="E41" s="105"/>
      <c r="F41" s="105">
        <v>16393.257681332536</v>
      </c>
      <c r="G41" s="105">
        <v>13376</v>
      </c>
      <c r="H41" s="106">
        <v>0</v>
      </c>
      <c r="I41" s="103"/>
      <c r="J41" s="107"/>
      <c r="K41" s="108">
        <f t="shared" si="1"/>
        <v>-0.18405479496417435</v>
      </c>
      <c r="L41" s="109">
        <f t="shared" si="2"/>
        <v>-1</v>
      </c>
      <c r="M41" s="103"/>
      <c r="N41" s="230"/>
      <c r="O41" s="230">
        <f t="shared" si="3"/>
        <v>4.0329994469747674E-4</v>
      </c>
      <c r="P41" s="230">
        <f t="shared" si="4"/>
        <v>5.9581026365138686E-4</v>
      </c>
      <c r="Q41" s="230"/>
    </row>
    <row r="42" spans="1:17" x14ac:dyDescent="0.3">
      <c r="A42" s="342" t="s">
        <v>216</v>
      </c>
      <c r="B42" s="343"/>
      <c r="C42" s="344"/>
      <c r="D42" s="110">
        <v>41</v>
      </c>
      <c r="E42" s="111"/>
      <c r="F42" s="111">
        <v>1772280.1778485631</v>
      </c>
      <c r="G42" s="111">
        <v>1502319</v>
      </c>
      <c r="H42" s="112">
        <v>1549843</v>
      </c>
      <c r="I42" s="422"/>
      <c r="J42" s="396"/>
      <c r="K42" s="397">
        <f t="shared" si="1"/>
        <v>-0.15232420992050985</v>
      </c>
      <c r="L42" s="390">
        <f t="shared" si="2"/>
        <v>3.1633760872358002E-2</v>
      </c>
      <c r="M42" s="422"/>
      <c r="N42" s="426"/>
      <c r="O42" s="426">
        <f>F42/$F$55</f>
        <v>5.5010350988313694E-2</v>
      </c>
      <c r="P42" s="426">
        <f>G42/$G$55</f>
        <v>5.6229345156305351E-2</v>
      </c>
      <c r="Q42" s="426">
        <f>H42/$H$55</f>
        <v>3.9889460512717453E-2</v>
      </c>
    </row>
    <row r="43" spans="1:17" x14ac:dyDescent="0.3">
      <c r="A43" s="330" t="s">
        <v>217</v>
      </c>
      <c r="B43" s="331"/>
      <c r="C43" s="332"/>
      <c r="D43" s="104">
        <v>42</v>
      </c>
      <c r="E43" s="105"/>
      <c r="F43" s="105">
        <v>0</v>
      </c>
      <c r="G43" s="105">
        <v>0</v>
      </c>
      <c r="H43" s="106">
        <v>0</v>
      </c>
      <c r="I43" s="103"/>
      <c r="J43" s="107"/>
      <c r="K43" s="108"/>
      <c r="L43" s="109"/>
      <c r="M43" s="103"/>
      <c r="N43" s="230"/>
      <c r="O43" s="230">
        <f t="shared" ref="O43:O49" si="9">F43/$F$55</f>
        <v>0</v>
      </c>
      <c r="P43" s="230">
        <f t="shared" ref="P43:P49" si="10">G43/$G$55</f>
        <v>0</v>
      </c>
      <c r="Q43" s="230">
        <f t="shared" ref="Q43:Q49" si="11">H43/$H$55</f>
        <v>0</v>
      </c>
    </row>
    <row r="44" spans="1:17" x14ac:dyDescent="0.3">
      <c r="A44" s="330" t="s">
        <v>218</v>
      </c>
      <c r="B44" s="331"/>
      <c r="C44" s="332"/>
      <c r="D44" s="104">
        <v>43</v>
      </c>
      <c r="E44" s="105"/>
      <c r="F44" s="105">
        <v>6395.513969075585</v>
      </c>
      <c r="G44" s="105">
        <v>36972</v>
      </c>
      <c r="H44" s="106">
        <v>0</v>
      </c>
      <c r="I44" s="103"/>
      <c r="J44" s="107"/>
      <c r="K44" s="108">
        <f t="shared" si="1"/>
        <v>4.7809270965198083</v>
      </c>
      <c r="L44" s="109">
        <f t="shared" si="2"/>
        <v>-1</v>
      </c>
      <c r="M44" s="103"/>
      <c r="N44" s="230"/>
      <c r="O44" s="230">
        <f t="shared" si="9"/>
        <v>1.9851233037916044E-4</v>
      </c>
      <c r="P44" s="230">
        <f t="shared" si="10"/>
        <v>1.3838015422283291E-3</v>
      </c>
      <c r="Q44" s="230">
        <f t="shared" si="11"/>
        <v>0</v>
      </c>
    </row>
    <row r="45" spans="1:17" x14ac:dyDescent="0.3">
      <c r="A45" s="330" t="s">
        <v>219</v>
      </c>
      <c r="B45" s="331"/>
      <c r="C45" s="332"/>
      <c r="D45" s="104">
        <v>44</v>
      </c>
      <c r="E45" s="105"/>
      <c r="F45" s="105">
        <v>1617286.7476275796</v>
      </c>
      <c r="G45" s="105">
        <v>1282858</v>
      </c>
      <c r="H45" s="106">
        <v>1531579</v>
      </c>
      <c r="I45" s="103"/>
      <c r="J45" s="107"/>
      <c r="K45" s="108">
        <f t="shared" si="1"/>
        <v>-0.20678382984226995</v>
      </c>
      <c r="L45" s="109">
        <f t="shared" si="2"/>
        <v>0.19388038270798483</v>
      </c>
      <c r="M45" s="103"/>
      <c r="N45" s="230"/>
      <c r="O45" s="230">
        <f t="shared" si="9"/>
        <v>5.0199462109733937E-2</v>
      </c>
      <c r="P45" s="230">
        <f t="shared" si="10"/>
        <v>4.8015278558367139E-2</v>
      </c>
      <c r="Q45" s="230">
        <f t="shared" si="11"/>
        <v>3.9419386378237851E-2</v>
      </c>
    </row>
    <row r="46" spans="1:17" x14ac:dyDescent="0.3">
      <c r="A46" s="330" t="s">
        <v>220</v>
      </c>
      <c r="B46" s="331"/>
      <c r="C46" s="332"/>
      <c r="D46" s="104">
        <v>45</v>
      </c>
      <c r="E46" s="105"/>
      <c r="F46" s="105">
        <v>37478.001194505276</v>
      </c>
      <c r="G46" s="105">
        <v>48053</v>
      </c>
      <c r="H46" s="106">
        <v>30</v>
      </c>
      <c r="I46" s="103"/>
      <c r="J46" s="107"/>
      <c r="K46" s="108">
        <f t="shared" si="1"/>
        <v>0.28216549624970783</v>
      </c>
      <c r="L46" s="109">
        <f t="shared" si="2"/>
        <v>-0.99937568934301713</v>
      </c>
      <c r="M46" s="103"/>
      <c r="N46" s="230"/>
      <c r="O46" s="230">
        <f t="shared" si="9"/>
        <v>1.1632912368025935E-3</v>
      </c>
      <c r="P46" s="230">
        <f t="shared" si="10"/>
        <v>1.7985452642188117E-3</v>
      </c>
      <c r="Q46" s="230">
        <f t="shared" si="11"/>
        <v>7.7213228396781073E-7</v>
      </c>
    </row>
    <row r="47" spans="1:17" x14ac:dyDescent="0.3">
      <c r="A47" s="330" t="s">
        <v>221</v>
      </c>
      <c r="B47" s="331"/>
      <c r="C47" s="332"/>
      <c r="D47" s="104">
        <v>46</v>
      </c>
      <c r="E47" s="105"/>
      <c r="F47" s="105">
        <v>0</v>
      </c>
      <c r="G47" s="105">
        <v>0</v>
      </c>
      <c r="H47" s="106">
        <v>0</v>
      </c>
      <c r="I47" s="103"/>
      <c r="J47" s="107"/>
      <c r="K47" s="108"/>
      <c r="L47" s="109"/>
      <c r="M47" s="103"/>
      <c r="N47" s="230"/>
      <c r="O47" s="230">
        <f t="shared" si="9"/>
        <v>0</v>
      </c>
      <c r="P47" s="230">
        <f t="shared" si="10"/>
        <v>0</v>
      </c>
      <c r="Q47" s="230">
        <f t="shared" si="11"/>
        <v>0</v>
      </c>
    </row>
    <row r="48" spans="1:17" x14ac:dyDescent="0.3">
      <c r="A48" s="330" t="s">
        <v>222</v>
      </c>
      <c r="B48" s="331"/>
      <c r="C48" s="332"/>
      <c r="D48" s="104">
        <v>47</v>
      </c>
      <c r="E48" s="105"/>
      <c r="F48" s="105">
        <v>108156.87835954608</v>
      </c>
      <c r="G48" s="105">
        <v>121178</v>
      </c>
      <c r="H48" s="106">
        <v>0</v>
      </c>
      <c r="I48" s="103"/>
      <c r="J48" s="107"/>
      <c r="K48" s="108">
        <f t="shared" si="1"/>
        <v>0.1203910637765245</v>
      </c>
      <c r="L48" s="109">
        <f t="shared" si="2"/>
        <v>-1</v>
      </c>
      <c r="M48" s="103"/>
      <c r="N48" s="230"/>
      <c r="O48" s="230">
        <f t="shared" si="9"/>
        <v>3.3571147015713965E-3</v>
      </c>
      <c r="P48" s="230">
        <f t="shared" si="10"/>
        <v>4.5354945170438298E-3</v>
      </c>
      <c r="Q48" s="230">
        <f t="shared" si="11"/>
        <v>0</v>
      </c>
    </row>
    <row r="49" spans="1:17" x14ac:dyDescent="0.3">
      <c r="A49" s="330" t="s">
        <v>223</v>
      </c>
      <c r="B49" s="331"/>
      <c r="C49" s="332"/>
      <c r="D49" s="104">
        <v>48</v>
      </c>
      <c r="E49" s="105"/>
      <c r="F49" s="105">
        <v>2963.0366978565266</v>
      </c>
      <c r="G49" s="105">
        <v>13258</v>
      </c>
      <c r="H49" s="106">
        <v>18234</v>
      </c>
      <c r="I49" s="103"/>
      <c r="J49" s="107"/>
      <c r="K49" s="108">
        <f t="shared" si="1"/>
        <v>3.4744636506159012</v>
      </c>
      <c r="L49" s="109">
        <f t="shared" si="2"/>
        <v>0.37532056117061396</v>
      </c>
      <c r="M49" s="103"/>
      <c r="N49" s="230"/>
      <c r="O49" s="230">
        <f t="shared" si="9"/>
        <v>9.1970609826607942E-5</v>
      </c>
      <c r="P49" s="230">
        <f t="shared" si="10"/>
        <v>4.9622527444723543E-4</v>
      </c>
      <c r="Q49" s="230">
        <f t="shared" si="11"/>
        <v>4.6930200219563538E-4</v>
      </c>
    </row>
    <row r="50" spans="1:17" x14ac:dyDescent="0.3">
      <c r="A50" s="348" t="s">
        <v>224</v>
      </c>
      <c r="B50" s="349"/>
      <c r="C50" s="350"/>
      <c r="D50" s="104">
        <v>49</v>
      </c>
      <c r="E50" s="105"/>
      <c r="F50" s="105">
        <v>0</v>
      </c>
      <c r="G50" s="105">
        <v>0</v>
      </c>
      <c r="H50" s="106">
        <v>0</v>
      </c>
      <c r="I50" s="103"/>
      <c r="J50" s="107"/>
      <c r="K50" s="108"/>
      <c r="L50" s="109"/>
      <c r="M50" s="103"/>
      <c r="N50" s="230"/>
      <c r="O50" s="230"/>
      <c r="P50" s="230"/>
      <c r="Q50" s="230"/>
    </row>
    <row r="51" spans="1:17" x14ac:dyDescent="0.3">
      <c r="A51" s="348" t="s">
        <v>225</v>
      </c>
      <c r="B51" s="349"/>
      <c r="C51" s="350"/>
      <c r="D51" s="104">
        <v>50</v>
      </c>
      <c r="E51" s="105"/>
      <c r="F51" s="105">
        <v>0</v>
      </c>
      <c r="G51" s="105">
        <v>0</v>
      </c>
      <c r="H51" s="106">
        <v>0</v>
      </c>
      <c r="I51" s="103"/>
      <c r="J51" s="107"/>
      <c r="K51" s="108"/>
      <c r="L51" s="109"/>
      <c r="M51" s="103"/>
      <c r="N51" s="230"/>
      <c r="O51" s="230"/>
      <c r="P51" s="230"/>
      <c r="Q51" s="230"/>
    </row>
    <row r="52" spans="1:17" x14ac:dyDescent="0.3">
      <c r="A52" s="348" t="s">
        <v>226</v>
      </c>
      <c r="B52" s="349"/>
      <c r="C52" s="350"/>
      <c r="D52" s="104">
        <v>51</v>
      </c>
      <c r="E52" s="105"/>
      <c r="F52" s="105">
        <v>0</v>
      </c>
      <c r="G52" s="105">
        <v>0</v>
      </c>
      <c r="H52" s="106">
        <v>0</v>
      </c>
      <c r="I52" s="103"/>
      <c r="J52" s="107"/>
      <c r="K52" s="108"/>
      <c r="L52" s="109"/>
      <c r="M52" s="103"/>
      <c r="N52" s="230"/>
      <c r="O52" s="230"/>
      <c r="P52" s="230"/>
      <c r="Q52" s="230"/>
    </row>
    <row r="53" spans="1:17" x14ac:dyDescent="0.3">
      <c r="A53" s="348" t="s">
        <v>227</v>
      </c>
      <c r="B53" s="349"/>
      <c r="C53" s="350"/>
      <c r="D53" s="104">
        <v>52</v>
      </c>
      <c r="E53" s="105"/>
      <c r="F53" s="105">
        <v>0</v>
      </c>
      <c r="G53" s="105">
        <v>0</v>
      </c>
      <c r="H53" s="106">
        <v>0</v>
      </c>
      <c r="I53" s="103"/>
      <c r="J53" s="107"/>
      <c r="K53" s="108"/>
      <c r="L53" s="109"/>
      <c r="M53" s="103"/>
      <c r="N53" s="230"/>
      <c r="O53" s="230"/>
      <c r="P53" s="230"/>
      <c r="Q53" s="230"/>
    </row>
    <row r="54" spans="1:17" x14ac:dyDescent="0.3">
      <c r="A54" s="351" t="s">
        <v>228</v>
      </c>
      <c r="B54" s="352"/>
      <c r="C54" s="353"/>
      <c r="D54" s="123">
        <v>53</v>
      </c>
      <c r="E54" s="124"/>
      <c r="F54" s="420">
        <v>40647805.428362861</v>
      </c>
      <c r="G54" s="420">
        <v>22450100</v>
      </c>
      <c r="H54" s="421">
        <v>41286634</v>
      </c>
      <c r="I54" s="422"/>
      <c r="J54" s="423"/>
      <c r="K54" s="424">
        <f t="shared" si="1"/>
        <v>-0.44769219977777763</v>
      </c>
      <c r="L54" s="425">
        <f t="shared" si="2"/>
        <v>0.83904009336261309</v>
      </c>
      <c r="M54" s="422"/>
      <c r="N54" s="426"/>
      <c r="O54" s="426">
        <f t="shared" si="3"/>
        <v>1</v>
      </c>
      <c r="P54" s="426">
        <f t="shared" si="4"/>
        <v>1</v>
      </c>
      <c r="Q54" s="427">
        <f t="shared" si="5"/>
        <v>1</v>
      </c>
    </row>
    <row r="55" spans="1:17" x14ac:dyDescent="0.3">
      <c r="A55" s="351" t="s">
        <v>229</v>
      </c>
      <c r="B55" s="352"/>
      <c r="C55" s="353"/>
      <c r="D55" s="123">
        <v>54</v>
      </c>
      <c r="E55" s="124"/>
      <c r="F55" s="420">
        <v>32217212.688300483</v>
      </c>
      <c r="G55" s="420">
        <v>26717704</v>
      </c>
      <c r="H55" s="421">
        <v>38853446</v>
      </c>
      <c r="I55" s="422"/>
      <c r="J55" s="423"/>
      <c r="K55" s="424">
        <f t="shared" si="1"/>
        <v>-0.17070094615284959</v>
      </c>
      <c r="L55" s="425">
        <f t="shared" si="2"/>
        <v>0.45422099144447442</v>
      </c>
      <c r="M55" s="422"/>
      <c r="N55" s="426"/>
      <c r="O55" s="426">
        <f>F55/$F$55</f>
        <v>1</v>
      </c>
      <c r="P55" s="426">
        <f>G55/$G$55</f>
        <v>1</v>
      </c>
      <c r="Q55" s="427">
        <f>H55/$H$55</f>
        <v>1</v>
      </c>
    </row>
    <row r="56" spans="1:17" x14ac:dyDescent="0.3">
      <c r="A56" s="351" t="s">
        <v>230</v>
      </c>
      <c r="B56" s="352"/>
      <c r="C56" s="353"/>
      <c r="D56" s="123">
        <v>55</v>
      </c>
      <c r="E56" s="124"/>
      <c r="F56" s="124">
        <v>8430592.7400623783</v>
      </c>
      <c r="G56" s="124">
        <v>-4267604</v>
      </c>
      <c r="H56" s="125">
        <v>2433188</v>
      </c>
      <c r="I56" s="103"/>
      <c r="J56" s="400"/>
      <c r="K56" s="401">
        <f t="shared" si="1"/>
        <v>-1.5062045020536035</v>
      </c>
      <c r="L56" s="392">
        <f t="shared" si="2"/>
        <v>-1.5701531819728354</v>
      </c>
      <c r="M56" s="103"/>
      <c r="N56" s="231"/>
      <c r="O56" s="231"/>
      <c r="P56" s="231"/>
      <c r="Q56" s="240"/>
    </row>
    <row r="57" spans="1:17" x14ac:dyDescent="0.3">
      <c r="A57" s="354" t="s">
        <v>231</v>
      </c>
      <c r="B57" s="355"/>
      <c r="C57" s="356"/>
      <c r="D57" s="126">
        <v>56</v>
      </c>
      <c r="E57" s="127"/>
      <c r="F57" s="127">
        <v>8430592.7400623783</v>
      </c>
      <c r="G57" s="127">
        <v>0</v>
      </c>
      <c r="H57" s="128">
        <v>2433188</v>
      </c>
      <c r="I57" s="103"/>
      <c r="J57" s="402"/>
      <c r="K57" s="403">
        <f t="shared" si="1"/>
        <v>-1</v>
      </c>
      <c r="L57" s="393"/>
      <c r="M57" s="103"/>
      <c r="N57" s="230"/>
      <c r="O57" s="230"/>
      <c r="P57" s="230"/>
      <c r="Q57" s="239"/>
    </row>
    <row r="58" spans="1:17" x14ac:dyDescent="0.3">
      <c r="A58" s="354" t="s">
        <v>232</v>
      </c>
      <c r="B58" s="355"/>
      <c r="C58" s="356"/>
      <c r="D58" s="126">
        <v>57</v>
      </c>
      <c r="E58" s="127"/>
      <c r="F58" s="127">
        <v>0</v>
      </c>
      <c r="G58" s="127">
        <v>-4267604</v>
      </c>
      <c r="H58" s="128">
        <v>0</v>
      </c>
      <c r="I58" s="103"/>
      <c r="J58" s="402"/>
      <c r="K58" s="403"/>
      <c r="L58" s="393">
        <f t="shared" si="2"/>
        <v>-1</v>
      </c>
      <c r="M58" s="103"/>
      <c r="N58" s="230"/>
      <c r="O58" s="230"/>
      <c r="P58" s="230"/>
      <c r="Q58" s="239"/>
    </row>
    <row r="59" spans="1:17" x14ac:dyDescent="0.3">
      <c r="A59" s="363" t="s">
        <v>233</v>
      </c>
      <c r="B59" s="364"/>
      <c r="C59" s="365"/>
      <c r="D59" s="129">
        <v>58</v>
      </c>
      <c r="E59" s="130"/>
      <c r="F59" s="130">
        <v>-1393247.8598447142</v>
      </c>
      <c r="G59" s="130">
        <v>0</v>
      </c>
      <c r="H59" s="131">
        <v>0</v>
      </c>
      <c r="I59" s="103"/>
      <c r="J59" s="132"/>
      <c r="K59" s="133">
        <f t="shared" si="1"/>
        <v>-1</v>
      </c>
      <c r="L59" s="134"/>
      <c r="M59" s="103"/>
      <c r="N59" s="233"/>
      <c r="O59" s="233"/>
      <c r="P59" s="233"/>
      <c r="Q59" s="241"/>
    </row>
    <row r="60" spans="1:17" x14ac:dyDescent="0.3">
      <c r="A60" s="366" t="s">
        <v>234</v>
      </c>
      <c r="B60" s="367"/>
      <c r="C60" s="368"/>
      <c r="D60" s="135">
        <v>59</v>
      </c>
      <c r="E60" s="136"/>
      <c r="F60" s="136">
        <v>-1393247.8598447142</v>
      </c>
      <c r="G60" s="136">
        <v>-4267604</v>
      </c>
      <c r="H60" s="137">
        <v>2433188</v>
      </c>
      <c r="I60" s="138"/>
      <c r="J60" s="404"/>
      <c r="K60" s="405">
        <f t="shared" si="1"/>
        <v>2.0630615865260684</v>
      </c>
      <c r="L60" s="394">
        <f t="shared" si="2"/>
        <v>-1.5701531819728354</v>
      </c>
      <c r="M60" s="103"/>
      <c r="N60" s="234"/>
      <c r="O60" s="234"/>
      <c r="P60" s="234"/>
      <c r="Q60" s="242"/>
    </row>
    <row r="61" spans="1:17" x14ac:dyDescent="0.3">
      <c r="A61" s="354" t="s">
        <v>235</v>
      </c>
      <c r="B61" s="355"/>
      <c r="C61" s="356"/>
      <c r="D61" s="126">
        <v>60</v>
      </c>
      <c r="E61" s="127"/>
      <c r="F61" s="127">
        <v>9823840.5999070928</v>
      </c>
      <c r="G61" s="127">
        <v>0</v>
      </c>
      <c r="H61" s="128">
        <v>2433188</v>
      </c>
      <c r="I61" s="103"/>
      <c r="J61" s="402"/>
      <c r="K61" s="403">
        <f t="shared" ref="K61:K79" si="12">(G61-F61)/F61</f>
        <v>-1</v>
      </c>
      <c r="L61" s="393"/>
      <c r="M61" s="103"/>
      <c r="N61" s="230"/>
      <c r="O61" s="230"/>
      <c r="P61" s="230"/>
      <c r="Q61" s="239"/>
    </row>
    <row r="62" spans="1:17" x14ac:dyDescent="0.3">
      <c r="A62" s="354" t="s">
        <v>236</v>
      </c>
      <c r="B62" s="355"/>
      <c r="C62" s="356"/>
      <c r="D62" s="126">
        <v>61</v>
      </c>
      <c r="E62" s="127"/>
      <c r="F62" s="127">
        <v>9823840.5999070928</v>
      </c>
      <c r="G62" s="127">
        <v>-4267604</v>
      </c>
      <c r="H62" s="128">
        <v>0</v>
      </c>
      <c r="I62" s="103"/>
      <c r="J62" s="402"/>
      <c r="K62" s="403">
        <f t="shared" si="12"/>
        <v>-1.4344129932279601</v>
      </c>
      <c r="L62" s="393">
        <f t="shared" ref="L61:L79" si="13">(H62-G62)/G62</f>
        <v>-1</v>
      </c>
      <c r="M62" s="103"/>
      <c r="N62" s="230"/>
      <c r="O62" s="230"/>
      <c r="P62" s="230"/>
      <c r="Q62" s="239"/>
    </row>
    <row r="63" spans="1:17" x14ac:dyDescent="0.3">
      <c r="A63" s="357" t="s">
        <v>237</v>
      </c>
      <c r="B63" s="358"/>
      <c r="C63" s="359"/>
      <c r="D63" s="139">
        <v>62</v>
      </c>
      <c r="E63" s="140"/>
      <c r="F63" s="140">
        <v>0</v>
      </c>
      <c r="G63" s="141">
        <v>0</v>
      </c>
      <c r="H63" s="142">
        <v>0</v>
      </c>
      <c r="I63" s="103"/>
      <c r="J63" s="406"/>
      <c r="K63" s="407"/>
      <c r="L63" s="395"/>
      <c r="M63" s="103"/>
      <c r="N63" s="230"/>
      <c r="O63" s="230"/>
      <c r="P63" s="230"/>
      <c r="Q63" s="239"/>
    </row>
    <row r="64" spans="1:17" x14ac:dyDescent="0.3">
      <c r="A64" s="360" t="s">
        <v>238</v>
      </c>
      <c r="B64" s="361"/>
      <c r="C64" s="362"/>
      <c r="D64" s="139">
        <v>63</v>
      </c>
      <c r="E64" s="140"/>
      <c r="F64" s="140">
        <v>-1652304.0679540779</v>
      </c>
      <c r="G64" s="141">
        <v>0</v>
      </c>
      <c r="H64" s="142">
        <v>0</v>
      </c>
      <c r="I64" s="103"/>
      <c r="J64" s="406"/>
      <c r="K64" s="407">
        <f t="shared" si="12"/>
        <v>-1</v>
      </c>
      <c r="L64" s="395"/>
      <c r="M64" s="103"/>
      <c r="N64" s="230"/>
      <c r="O64" s="230"/>
      <c r="P64" s="230"/>
      <c r="Q64" s="239"/>
    </row>
    <row r="65" spans="1:17" x14ac:dyDescent="0.3">
      <c r="A65" s="360" t="s">
        <v>239</v>
      </c>
      <c r="B65" s="361"/>
      <c r="C65" s="362"/>
      <c r="D65" s="139">
        <v>64</v>
      </c>
      <c r="E65" s="140"/>
      <c r="F65" s="140">
        <v>0</v>
      </c>
      <c r="G65" s="141">
        <v>0</v>
      </c>
      <c r="H65" s="142">
        <v>0</v>
      </c>
      <c r="I65" s="103"/>
      <c r="J65" s="406"/>
      <c r="K65" s="407"/>
      <c r="L65" s="395"/>
      <c r="M65" s="103"/>
      <c r="N65" s="230"/>
      <c r="O65" s="230"/>
      <c r="P65" s="230"/>
      <c r="Q65" s="239"/>
    </row>
    <row r="66" spans="1:17" x14ac:dyDescent="0.3">
      <c r="A66" s="357" t="s">
        <v>240</v>
      </c>
      <c r="B66" s="358"/>
      <c r="C66" s="359"/>
      <c r="D66" s="139">
        <v>65</v>
      </c>
      <c r="E66" s="140"/>
      <c r="F66" s="140">
        <v>1652304.0679540779</v>
      </c>
      <c r="G66" s="141">
        <v>0</v>
      </c>
      <c r="H66" s="142">
        <v>0</v>
      </c>
      <c r="I66" s="103"/>
      <c r="J66" s="406"/>
      <c r="K66" s="407">
        <f t="shared" si="12"/>
        <v>-1</v>
      </c>
      <c r="L66" s="395"/>
      <c r="M66" s="103"/>
      <c r="N66" s="230"/>
      <c r="O66" s="230"/>
      <c r="P66" s="230"/>
      <c r="Q66" s="239"/>
    </row>
    <row r="67" spans="1:17" x14ac:dyDescent="0.3">
      <c r="A67" s="360" t="s">
        <v>241</v>
      </c>
      <c r="B67" s="361"/>
      <c r="C67" s="362"/>
      <c r="D67" s="139">
        <v>66</v>
      </c>
      <c r="E67" s="140"/>
      <c r="F67" s="140">
        <v>0</v>
      </c>
      <c r="G67" s="141">
        <v>0</v>
      </c>
      <c r="H67" s="142">
        <v>0</v>
      </c>
      <c r="I67" s="103"/>
      <c r="J67" s="406"/>
      <c r="K67" s="407"/>
      <c r="L67" s="395"/>
      <c r="M67" s="103"/>
      <c r="N67" s="230"/>
      <c r="O67" s="230"/>
      <c r="P67" s="230"/>
      <c r="Q67" s="239"/>
    </row>
    <row r="68" spans="1:17" x14ac:dyDescent="0.3">
      <c r="A68" s="360" t="s">
        <v>242</v>
      </c>
      <c r="B68" s="361"/>
      <c r="C68" s="362"/>
      <c r="D68" s="139">
        <v>67</v>
      </c>
      <c r="E68" s="140"/>
      <c r="F68" s="140">
        <v>0</v>
      </c>
      <c r="G68" s="141">
        <v>0</v>
      </c>
      <c r="H68" s="142">
        <v>0</v>
      </c>
      <c r="I68" s="103"/>
      <c r="J68" s="406"/>
      <c r="K68" s="407"/>
      <c r="L68" s="395"/>
      <c r="M68" s="103"/>
      <c r="N68" s="230"/>
      <c r="O68" s="230"/>
      <c r="P68" s="230"/>
      <c r="Q68" s="239"/>
    </row>
    <row r="69" spans="1:17" x14ac:dyDescent="0.3">
      <c r="A69" s="357" t="s">
        <v>243</v>
      </c>
      <c r="B69" s="358"/>
      <c r="C69" s="359"/>
      <c r="D69" s="139">
        <v>68</v>
      </c>
      <c r="E69" s="140"/>
      <c r="F69" s="140">
        <v>0</v>
      </c>
      <c r="G69" s="141">
        <v>0</v>
      </c>
      <c r="H69" s="142">
        <v>0</v>
      </c>
      <c r="I69" s="103"/>
      <c r="J69" s="406"/>
      <c r="K69" s="407"/>
      <c r="L69" s="395"/>
      <c r="M69" s="103"/>
      <c r="N69" s="230"/>
      <c r="O69" s="230"/>
      <c r="P69" s="230"/>
      <c r="Q69" s="239"/>
    </row>
    <row r="70" spans="1:17" x14ac:dyDescent="0.3">
      <c r="A70" s="360" t="s">
        <v>244</v>
      </c>
      <c r="B70" s="361"/>
      <c r="C70" s="362"/>
      <c r="D70" s="139">
        <v>69</v>
      </c>
      <c r="E70" s="140"/>
      <c r="F70" s="140">
        <v>0</v>
      </c>
      <c r="G70" s="141">
        <v>0</v>
      </c>
      <c r="H70" s="142">
        <v>0</v>
      </c>
      <c r="I70" s="103"/>
      <c r="J70" s="406"/>
      <c r="K70" s="407"/>
      <c r="L70" s="395"/>
      <c r="M70" s="103"/>
      <c r="N70" s="230"/>
      <c r="O70" s="230"/>
      <c r="P70" s="230"/>
      <c r="Q70" s="239"/>
    </row>
    <row r="71" spans="1:17" x14ac:dyDescent="0.3">
      <c r="A71" s="360" t="s">
        <v>245</v>
      </c>
      <c r="B71" s="361"/>
      <c r="C71" s="362"/>
      <c r="D71" s="139">
        <v>70</v>
      </c>
      <c r="E71" s="140"/>
      <c r="F71" s="140">
        <v>0</v>
      </c>
      <c r="G71" s="141">
        <v>0</v>
      </c>
      <c r="H71" s="142">
        <v>0</v>
      </c>
      <c r="I71" s="103"/>
      <c r="J71" s="406"/>
      <c r="K71" s="407"/>
      <c r="L71" s="395"/>
      <c r="M71" s="103"/>
      <c r="N71" s="230"/>
      <c r="O71" s="230"/>
      <c r="P71" s="230"/>
      <c r="Q71" s="239"/>
    </row>
    <row r="72" spans="1:17" x14ac:dyDescent="0.3">
      <c r="A72" s="357" t="s">
        <v>246</v>
      </c>
      <c r="B72" s="358"/>
      <c r="C72" s="359"/>
      <c r="D72" s="139">
        <v>71</v>
      </c>
      <c r="E72" s="140"/>
      <c r="F72" s="140">
        <v>0</v>
      </c>
      <c r="G72" s="141">
        <v>0</v>
      </c>
      <c r="H72" s="142">
        <v>0</v>
      </c>
      <c r="I72" s="103"/>
      <c r="J72" s="406"/>
      <c r="K72" s="407"/>
      <c r="L72" s="395"/>
      <c r="M72" s="103"/>
      <c r="N72" s="230"/>
      <c r="O72" s="230"/>
      <c r="P72" s="230"/>
      <c r="Q72" s="239"/>
    </row>
    <row r="73" spans="1:17" x14ac:dyDescent="0.3">
      <c r="A73" s="357" t="s">
        <v>247</v>
      </c>
      <c r="B73" s="358"/>
      <c r="C73" s="359"/>
      <c r="D73" s="139">
        <v>72</v>
      </c>
      <c r="E73" s="140"/>
      <c r="F73" s="140">
        <v>0</v>
      </c>
      <c r="G73" s="141">
        <v>0</v>
      </c>
      <c r="H73" s="142">
        <v>0</v>
      </c>
      <c r="I73" s="103"/>
      <c r="J73" s="406"/>
      <c r="K73" s="407"/>
      <c r="L73" s="395"/>
      <c r="M73" s="103"/>
      <c r="N73" s="230"/>
      <c r="O73" s="230"/>
      <c r="P73" s="230"/>
      <c r="Q73" s="239"/>
    </row>
    <row r="74" spans="1:17" x14ac:dyDescent="0.3">
      <c r="A74" s="360" t="s">
        <v>248</v>
      </c>
      <c r="B74" s="361"/>
      <c r="C74" s="362"/>
      <c r="D74" s="139">
        <v>73</v>
      </c>
      <c r="E74" s="140"/>
      <c r="F74" s="140">
        <v>0</v>
      </c>
      <c r="G74" s="141">
        <v>0</v>
      </c>
      <c r="H74" s="142">
        <v>0</v>
      </c>
      <c r="I74" s="103"/>
      <c r="J74" s="406"/>
      <c r="K74" s="407"/>
      <c r="L74" s="395"/>
      <c r="M74" s="103"/>
      <c r="N74" s="230"/>
      <c r="O74" s="230"/>
      <c r="P74" s="230"/>
      <c r="Q74" s="239"/>
    </row>
    <row r="75" spans="1:17" x14ac:dyDescent="0.3">
      <c r="A75" s="360" t="s">
        <v>249</v>
      </c>
      <c r="B75" s="361"/>
      <c r="C75" s="362"/>
      <c r="D75" s="139">
        <v>74</v>
      </c>
      <c r="E75" s="140"/>
      <c r="F75" s="140">
        <v>0</v>
      </c>
      <c r="G75" s="141">
        <v>0</v>
      </c>
      <c r="H75" s="142">
        <v>0</v>
      </c>
      <c r="I75" s="103"/>
      <c r="J75" s="406"/>
      <c r="K75" s="407"/>
      <c r="L75" s="395"/>
      <c r="M75" s="103"/>
      <c r="N75" s="230"/>
      <c r="O75" s="230"/>
      <c r="P75" s="230"/>
      <c r="Q75" s="239"/>
    </row>
    <row r="76" spans="1:17" ht="15.6" customHeight="1" x14ac:dyDescent="0.3">
      <c r="A76" s="333" t="s">
        <v>334</v>
      </c>
      <c r="B76" s="334"/>
      <c r="C76" s="334"/>
      <c r="D76" s="334"/>
      <c r="E76" s="334"/>
      <c r="F76" s="334"/>
      <c r="G76" s="334"/>
      <c r="H76" s="335"/>
      <c r="I76" s="103"/>
      <c r="J76" s="408"/>
      <c r="K76" s="409" t="e">
        <f t="shared" si="12"/>
        <v>#DIV/0!</v>
      </c>
      <c r="L76" s="410" t="e">
        <f t="shared" si="13"/>
        <v>#DIV/0!</v>
      </c>
      <c r="M76" s="103"/>
      <c r="N76" s="333"/>
      <c r="O76" s="334"/>
      <c r="P76" s="334"/>
      <c r="Q76" s="334"/>
    </row>
    <row r="77" spans="1:17" x14ac:dyDescent="0.3">
      <c r="A77" s="369" t="s">
        <v>250</v>
      </c>
      <c r="B77" s="370"/>
      <c r="C77" s="371"/>
      <c r="D77" s="143">
        <v>75</v>
      </c>
      <c r="E77" s="144"/>
      <c r="F77" s="144">
        <v>8171536.5319530154</v>
      </c>
      <c r="G77" s="144">
        <v>0</v>
      </c>
      <c r="H77" s="145">
        <v>0</v>
      </c>
      <c r="I77" s="103"/>
      <c r="J77" s="411"/>
      <c r="K77" s="412">
        <f t="shared" si="12"/>
        <v>-1</v>
      </c>
      <c r="L77" s="145"/>
      <c r="M77" s="103"/>
      <c r="N77" s="235"/>
      <c r="O77" s="235"/>
      <c r="P77" s="235"/>
      <c r="Q77" s="243"/>
    </row>
    <row r="78" spans="1:17" x14ac:dyDescent="0.3">
      <c r="A78" s="348" t="s">
        <v>251</v>
      </c>
      <c r="B78" s="349"/>
      <c r="C78" s="350"/>
      <c r="D78" s="104">
        <v>76</v>
      </c>
      <c r="E78" s="105"/>
      <c r="F78" s="105">
        <v>8171536.5319530154</v>
      </c>
      <c r="G78" s="105">
        <v>0</v>
      </c>
      <c r="H78" s="106">
        <v>0</v>
      </c>
      <c r="I78" s="103"/>
      <c r="J78" s="413"/>
      <c r="K78" s="108">
        <f t="shared" si="12"/>
        <v>-1</v>
      </c>
      <c r="L78" s="106"/>
      <c r="M78" s="103"/>
      <c r="N78" s="230"/>
      <c r="O78" s="230"/>
      <c r="P78" s="230"/>
      <c r="Q78" s="239"/>
    </row>
    <row r="79" spans="1:17" x14ac:dyDescent="0.3">
      <c r="A79" s="348" t="s">
        <v>252</v>
      </c>
      <c r="B79" s="349"/>
      <c r="C79" s="350"/>
      <c r="D79" s="104">
        <v>77</v>
      </c>
      <c r="E79" s="105"/>
      <c r="F79" s="105">
        <v>0</v>
      </c>
      <c r="G79" s="105">
        <v>0</v>
      </c>
      <c r="H79" s="106">
        <v>0</v>
      </c>
      <c r="I79" s="103"/>
      <c r="J79" s="413"/>
      <c r="K79" s="105"/>
      <c r="L79" s="106"/>
      <c r="M79" s="103"/>
      <c r="N79" s="230"/>
      <c r="O79" s="230"/>
      <c r="P79" s="230"/>
      <c r="Q79" s="239"/>
    </row>
    <row r="80" spans="1:17" ht="15.6" customHeight="1" x14ac:dyDescent="0.3">
      <c r="A80" s="333" t="s">
        <v>332</v>
      </c>
      <c r="B80" s="334"/>
      <c r="C80" s="334"/>
      <c r="D80" s="334"/>
      <c r="E80" s="334"/>
      <c r="F80" s="334"/>
      <c r="G80" s="334"/>
      <c r="H80" s="335"/>
      <c r="I80" s="103"/>
      <c r="J80" s="408"/>
      <c r="K80" s="409"/>
      <c r="L80" s="410"/>
      <c r="M80" s="103"/>
      <c r="N80" s="333"/>
      <c r="O80" s="334"/>
      <c r="P80" s="334"/>
      <c r="Q80" s="334"/>
    </row>
    <row r="81" spans="1:17" x14ac:dyDescent="0.3">
      <c r="A81" s="372" t="s">
        <v>253</v>
      </c>
      <c r="B81" s="373"/>
      <c r="C81" s="374"/>
      <c r="D81" s="146">
        <v>78</v>
      </c>
      <c r="E81" s="147"/>
      <c r="F81" s="147">
        <v>8171536.5319530154</v>
      </c>
      <c r="G81" s="147">
        <v>-4267604</v>
      </c>
      <c r="H81" s="148">
        <v>2433188</v>
      </c>
      <c r="I81" s="103"/>
      <c r="J81" s="149"/>
      <c r="K81" s="150"/>
      <c r="L81" s="151"/>
      <c r="M81" s="103"/>
      <c r="N81" s="236"/>
      <c r="O81" s="236"/>
      <c r="P81" s="236"/>
      <c r="Q81" s="244"/>
    </row>
    <row r="82" spans="1:17" x14ac:dyDescent="0.3">
      <c r="A82" s="357" t="s">
        <v>254</v>
      </c>
      <c r="B82" s="358"/>
      <c r="C82" s="359"/>
      <c r="D82" s="139">
        <v>79</v>
      </c>
      <c r="E82" s="140"/>
      <c r="F82" s="140">
        <v>0</v>
      </c>
      <c r="G82" s="140">
        <v>0</v>
      </c>
      <c r="H82" s="152">
        <v>0</v>
      </c>
      <c r="I82" s="103"/>
      <c r="J82" s="107"/>
      <c r="K82" s="108"/>
      <c r="L82" s="109"/>
      <c r="M82" s="103"/>
      <c r="N82" s="230"/>
      <c r="O82" s="230"/>
      <c r="P82" s="230"/>
      <c r="Q82" s="239"/>
    </row>
    <row r="83" spans="1:17" x14ac:dyDescent="0.3">
      <c r="A83" s="357" t="s">
        <v>255</v>
      </c>
      <c r="B83" s="358"/>
      <c r="C83" s="359"/>
      <c r="D83" s="139">
        <v>80</v>
      </c>
      <c r="E83" s="140"/>
      <c r="F83" s="140">
        <v>0</v>
      </c>
      <c r="G83" s="140">
        <v>0</v>
      </c>
      <c r="H83" s="152">
        <v>0</v>
      </c>
      <c r="I83" s="103"/>
      <c r="J83" s="107"/>
      <c r="K83" s="108"/>
      <c r="L83" s="109"/>
      <c r="M83" s="103"/>
      <c r="N83" s="230"/>
      <c r="O83" s="230"/>
      <c r="P83" s="230"/>
      <c r="Q83" s="239"/>
    </row>
    <row r="84" spans="1:17" x14ac:dyDescent="0.3">
      <c r="A84" s="360" t="s">
        <v>256</v>
      </c>
      <c r="B84" s="361"/>
      <c r="C84" s="362"/>
      <c r="D84" s="139">
        <v>81</v>
      </c>
      <c r="E84" s="140"/>
      <c r="F84" s="140">
        <v>0</v>
      </c>
      <c r="G84" s="140">
        <v>0</v>
      </c>
      <c r="H84" s="152">
        <v>0</v>
      </c>
      <c r="I84" s="103"/>
      <c r="J84" s="107"/>
      <c r="K84" s="108"/>
      <c r="L84" s="109"/>
      <c r="M84" s="103"/>
      <c r="N84" s="230"/>
      <c r="O84" s="230"/>
      <c r="P84" s="230"/>
      <c r="Q84" s="239"/>
    </row>
    <row r="85" spans="1:17" x14ac:dyDescent="0.3">
      <c r="A85" s="360" t="s">
        <v>257</v>
      </c>
      <c r="B85" s="361"/>
      <c r="C85" s="362"/>
      <c r="D85" s="139">
        <v>82</v>
      </c>
      <c r="E85" s="140"/>
      <c r="F85" s="140">
        <v>0</v>
      </c>
      <c r="G85" s="140">
        <v>0</v>
      </c>
      <c r="H85" s="152">
        <v>0</v>
      </c>
      <c r="I85" s="103"/>
      <c r="J85" s="107"/>
      <c r="K85" s="108"/>
      <c r="L85" s="109"/>
      <c r="M85" s="103"/>
      <c r="N85" s="230"/>
      <c r="O85" s="230"/>
      <c r="P85" s="230"/>
      <c r="Q85" s="239"/>
    </row>
    <row r="86" spans="1:17" x14ac:dyDescent="0.3">
      <c r="A86" s="360" t="s">
        <v>258</v>
      </c>
      <c r="B86" s="361"/>
      <c r="C86" s="362"/>
      <c r="D86" s="139">
        <v>83</v>
      </c>
      <c r="E86" s="140"/>
      <c r="F86" s="140">
        <v>0</v>
      </c>
      <c r="G86" s="140">
        <v>0</v>
      </c>
      <c r="H86" s="152">
        <v>0</v>
      </c>
      <c r="I86" s="103"/>
      <c r="J86" s="107"/>
      <c r="K86" s="108"/>
      <c r="L86" s="109"/>
      <c r="M86" s="103"/>
      <c r="N86" s="230"/>
      <c r="O86" s="230"/>
      <c r="P86" s="230"/>
      <c r="Q86" s="239"/>
    </row>
    <row r="87" spans="1:17" x14ac:dyDescent="0.3">
      <c r="A87" s="360" t="s">
        <v>259</v>
      </c>
      <c r="B87" s="361"/>
      <c r="C87" s="362"/>
      <c r="D87" s="139">
        <v>84</v>
      </c>
      <c r="E87" s="140"/>
      <c r="F87" s="140">
        <v>0</v>
      </c>
      <c r="G87" s="140">
        <v>0</v>
      </c>
      <c r="H87" s="152">
        <v>0</v>
      </c>
      <c r="I87" s="103"/>
      <c r="J87" s="107"/>
      <c r="K87" s="108"/>
      <c r="L87" s="109"/>
      <c r="M87" s="103"/>
      <c r="N87" s="230"/>
      <c r="O87" s="230"/>
      <c r="P87" s="230"/>
      <c r="Q87" s="239"/>
    </row>
    <row r="88" spans="1:17" x14ac:dyDescent="0.3">
      <c r="A88" s="360" t="s">
        <v>260</v>
      </c>
      <c r="B88" s="361"/>
      <c r="C88" s="362"/>
      <c r="D88" s="139">
        <v>85</v>
      </c>
      <c r="E88" s="140"/>
      <c r="F88" s="140">
        <v>0</v>
      </c>
      <c r="G88" s="140">
        <v>0</v>
      </c>
      <c r="H88" s="152">
        <v>0</v>
      </c>
      <c r="I88" s="103"/>
      <c r="J88" s="107"/>
      <c r="K88" s="108"/>
      <c r="L88" s="109"/>
      <c r="M88" s="103"/>
      <c r="N88" s="230"/>
      <c r="O88" s="230"/>
      <c r="P88" s="230"/>
      <c r="Q88" s="239"/>
    </row>
    <row r="89" spans="1:17" x14ac:dyDescent="0.3">
      <c r="A89" s="360" t="s">
        <v>261</v>
      </c>
      <c r="B89" s="361"/>
      <c r="C89" s="362"/>
      <c r="D89" s="139">
        <v>86</v>
      </c>
      <c r="E89" s="140"/>
      <c r="F89" s="140">
        <v>0</v>
      </c>
      <c r="G89" s="140">
        <v>0</v>
      </c>
      <c r="H89" s="152">
        <v>-835425</v>
      </c>
      <c r="I89" s="103"/>
      <c r="J89" s="107"/>
      <c r="K89" s="108"/>
      <c r="L89" s="109"/>
      <c r="M89" s="103"/>
      <c r="N89" s="230"/>
      <c r="O89" s="230"/>
      <c r="P89" s="230"/>
      <c r="Q89" s="239"/>
    </row>
    <row r="90" spans="1:17" x14ac:dyDescent="0.3">
      <c r="A90" s="357" t="s">
        <v>262</v>
      </c>
      <c r="B90" s="358"/>
      <c r="C90" s="359"/>
      <c r="D90" s="139">
        <v>87</v>
      </c>
      <c r="E90" s="140"/>
      <c r="F90" s="140">
        <v>0</v>
      </c>
      <c r="G90" s="140">
        <v>0</v>
      </c>
      <c r="H90" s="152">
        <v>0</v>
      </c>
      <c r="I90" s="103"/>
      <c r="J90" s="107"/>
      <c r="K90" s="108"/>
      <c r="L90" s="109"/>
      <c r="M90" s="103"/>
      <c r="N90" s="230"/>
      <c r="O90" s="230"/>
      <c r="P90" s="230"/>
      <c r="Q90" s="239"/>
    </row>
    <row r="91" spans="1:17" x14ac:dyDescent="0.3">
      <c r="A91" s="360" t="s">
        <v>263</v>
      </c>
      <c r="B91" s="361"/>
      <c r="C91" s="362"/>
      <c r="D91" s="139">
        <v>88</v>
      </c>
      <c r="E91" s="140"/>
      <c r="F91" s="140">
        <v>0</v>
      </c>
      <c r="G91" s="140">
        <v>0</v>
      </c>
      <c r="H91" s="152">
        <v>0</v>
      </c>
      <c r="I91" s="103"/>
      <c r="J91" s="107"/>
      <c r="K91" s="108"/>
      <c r="L91" s="109"/>
      <c r="M91" s="103"/>
      <c r="N91" s="230"/>
      <c r="O91" s="230"/>
      <c r="P91" s="230"/>
      <c r="Q91" s="239"/>
    </row>
    <row r="92" spans="1:17" x14ac:dyDescent="0.3">
      <c r="A92" s="360" t="s">
        <v>264</v>
      </c>
      <c r="B92" s="361"/>
      <c r="C92" s="362"/>
      <c r="D92" s="139">
        <v>89</v>
      </c>
      <c r="E92" s="140"/>
      <c r="F92" s="140">
        <v>0</v>
      </c>
      <c r="G92" s="140">
        <v>0</v>
      </c>
      <c r="H92" s="152">
        <v>0</v>
      </c>
      <c r="I92" s="103"/>
      <c r="J92" s="107"/>
      <c r="K92" s="108"/>
      <c r="L92" s="109"/>
      <c r="M92" s="103"/>
      <c r="N92" s="230"/>
      <c r="O92" s="230"/>
      <c r="P92" s="230"/>
      <c r="Q92" s="239"/>
    </row>
    <row r="93" spans="1:17" x14ac:dyDescent="0.3">
      <c r="A93" s="360" t="s">
        <v>265</v>
      </c>
      <c r="B93" s="361"/>
      <c r="C93" s="362"/>
      <c r="D93" s="139">
        <v>90</v>
      </c>
      <c r="E93" s="140"/>
      <c r="F93" s="140">
        <v>0</v>
      </c>
      <c r="G93" s="140">
        <v>0</v>
      </c>
      <c r="H93" s="152">
        <v>0</v>
      </c>
      <c r="I93" s="103"/>
      <c r="J93" s="107"/>
      <c r="K93" s="108"/>
      <c r="L93" s="109"/>
      <c r="M93" s="103"/>
      <c r="N93" s="230"/>
      <c r="O93" s="230"/>
      <c r="P93" s="230"/>
      <c r="Q93" s="239"/>
    </row>
    <row r="94" spans="1:17" x14ac:dyDescent="0.3">
      <c r="A94" s="360" t="s">
        <v>266</v>
      </c>
      <c r="B94" s="361"/>
      <c r="C94" s="362"/>
      <c r="D94" s="139">
        <v>91</v>
      </c>
      <c r="E94" s="140"/>
      <c r="F94" s="140">
        <v>0</v>
      </c>
      <c r="G94" s="140">
        <v>0</v>
      </c>
      <c r="H94" s="152">
        <v>0</v>
      </c>
      <c r="I94" s="103"/>
      <c r="J94" s="107"/>
      <c r="K94" s="108"/>
      <c r="L94" s="109"/>
      <c r="M94" s="103"/>
      <c r="N94" s="230"/>
      <c r="O94" s="230"/>
      <c r="P94" s="230"/>
      <c r="Q94" s="239"/>
    </row>
    <row r="95" spans="1:17" x14ac:dyDescent="0.3">
      <c r="A95" s="360" t="s">
        <v>267</v>
      </c>
      <c r="B95" s="361"/>
      <c r="C95" s="362"/>
      <c r="D95" s="139">
        <v>92</v>
      </c>
      <c r="E95" s="140"/>
      <c r="F95" s="140">
        <v>0</v>
      </c>
      <c r="G95" s="140">
        <v>0</v>
      </c>
      <c r="H95" s="152">
        <v>0</v>
      </c>
      <c r="I95" s="103"/>
      <c r="J95" s="107"/>
      <c r="K95" s="108"/>
      <c r="L95" s="109"/>
      <c r="M95" s="103"/>
      <c r="N95" s="230"/>
      <c r="O95" s="230"/>
      <c r="P95" s="230"/>
      <c r="Q95" s="239"/>
    </row>
    <row r="96" spans="1:17" x14ac:dyDescent="0.3">
      <c r="A96" s="360" t="s">
        <v>268</v>
      </c>
      <c r="B96" s="361"/>
      <c r="C96" s="362"/>
      <c r="D96" s="139">
        <v>93</v>
      </c>
      <c r="E96" s="140"/>
      <c r="F96" s="140">
        <v>0</v>
      </c>
      <c r="G96" s="140">
        <v>0</v>
      </c>
      <c r="H96" s="152">
        <v>0</v>
      </c>
      <c r="I96" s="103"/>
      <c r="J96" s="107"/>
      <c r="K96" s="108"/>
      <c r="L96" s="109"/>
      <c r="M96" s="103"/>
      <c r="N96" s="230"/>
      <c r="O96" s="230"/>
      <c r="P96" s="230"/>
      <c r="Q96" s="239"/>
    </row>
    <row r="97" spans="1:17" x14ac:dyDescent="0.3">
      <c r="A97" s="360" t="s">
        <v>269</v>
      </c>
      <c r="B97" s="361"/>
      <c r="C97" s="362"/>
      <c r="D97" s="139">
        <v>94</v>
      </c>
      <c r="E97" s="140"/>
      <c r="F97" s="140">
        <v>0</v>
      </c>
      <c r="G97" s="140">
        <v>0</v>
      </c>
      <c r="H97" s="152">
        <v>0</v>
      </c>
      <c r="I97" s="103"/>
      <c r="J97" s="107"/>
      <c r="K97" s="108"/>
      <c r="L97" s="109"/>
      <c r="M97" s="103"/>
      <c r="N97" s="230"/>
      <c r="O97" s="230"/>
      <c r="P97" s="230"/>
      <c r="Q97" s="239"/>
    </row>
    <row r="98" spans="1:17" x14ac:dyDescent="0.3">
      <c r="A98" s="360" t="s">
        <v>270</v>
      </c>
      <c r="B98" s="361"/>
      <c r="C98" s="362"/>
      <c r="D98" s="139">
        <v>95</v>
      </c>
      <c r="E98" s="140"/>
      <c r="F98" s="140">
        <v>0</v>
      </c>
      <c r="G98" s="140">
        <v>0</v>
      </c>
      <c r="H98" s="152">
        <v>0</v>
      </c>
      <c r="I98" s="103"/>
      <c r="J98" s="107"/>
      <c r="K98" s="108"/>
      <c r="L98" s="109"/>
      <c r="M98" s="103"/>
      <c r="N98" s="230"/>
      <c r="O98" s="230"/>
      <c r="P98" s="230"/>
      <c r="Q98" s="239"/>
    </row>
    <row r="99" spans="1:17" x14ac:dyDescent="0.3">
      <c r="A99" s="360" t="s">
        <v>271</v>
      </c>
      <c r="B99" s="361"/>
      <c r="C99" s="362"/>
      <c r="D99" s="139">
        <v>96</v>
      </c>
      <c r="E99" s="140"/>
      <c r="F99" s="140">
        <v>0</v>
      </c>
      <c r="G99" s="140">
        <v>0</v>
      </c>
      <c r="H99" s="152">
        <v>0</v>
      </c>
      <c r="I99" s="103"/>
      <c r="J99" s="107"/>
      <c r="K99" s="108"/>
      <c r="L99" s="109"/>
      <c r="M99" s="103"/>
      <c r="N99" s="230"/>
      <c r="O99" s="230"/>
      <c r="P99" s="230"/>
      <c r="Q99" s="239"/>
    </row>
    <row r="100" spans="1:17" x14ac:dyDescent="0.3">
      <c r="A100" s="357" t="s">
        <v>272</v>
      </c>
      <c r="B100" s="358"/>
      <c r="C100" s="359"/>
      <c r="D100" s="139">
        <v>97</v>
      </c>
      <c r="E100" s="140"/>
      <c r="F100" s="140">
        <v>0</v>
      </c>
      <c r="G100" s="140">
        <v>0</v>
      </c>
      <c r="H100" s="152">
        <v>835425</v>
      </c>
      <c r="I100" s="103"/>
      <c r="J100" s="107"/>
      <c r="K100" s="108"/>
      <c r="L100" s="109"/>
      <c r="M100" s="103"/>
      <c r="N100" s="230"/>
      <c r="O100" s="230"/>
      <c r="P100" s="230"/>
      <c r="Q100" s="239"/>
    </row>
    <row r="101" spans="1:17" x14ac:dyDescent="0.3">
      <c r="A101" s="357" t="s">
        <v>273</v>
      </c>
      <c r="B101" s="358"/>
      <c r="C101" s="359"/>
      <c r="D101" s="139">
        <v>98</v>
      </c>
      <c r="E101" s="140"/>
      <c r="F101" s="140">
        <v>8171536.5319530154</v>
      </c>
      <c r="G101" s="140">
        <v>-4267604</v>
      </c>
      <c r="H101" s="152">
        <v>3268613</v>
      </c>
      <c r="I101" s="103"/>
      <c r="J101" s="107"/>
      <c r="K101" s="108"/>
      <c r="L101" s="109"/>
      <c r="M101" s="103"/>
      <c r="N101" s="230"/>
      <c r="O101" s="230"/>
      <c r="P101" s="230"/>
      <c r="Q101" s="239"/>
    </row>
    <row r="102" spans="1:17" x14ac:dyDescent="0.3">
      <c r="A102" s="333" t="s">
        <v>333</v>
      </c>
      <c r="B102" s="334"/>
      <c r="C102" s="334"/>
      <c r="D102" s="334"/>
      <c r="E102" s="334"/>
      <c r="F102" s="334"/>
      <c r="G102" s="334"/>
      <c r="H102" s="335"/>
      <c r="I102" s="103"/>
      <c r="J102" s="333"/>
      <c r="K102" s="334"/>
      <c r="L102" s="334"/>
      <c r="M102" s="103"/>
      <c r="N102" s="333"/>
      <c r="O102" s="334"/>
      <c r="P102" s="334"/>
      <c r="Q102" s="334"/>
    </row>
    <row r="103" spans="1:17" x14ac:dyDescent="0.3">
      <c r="A103" s="375" t="s">
        <v>274</v>
      </c>
      <c r="B103" s="376"/>
      <c r="C103" s="377"/>
      <c r="D103" s="153">
        <v>99</v>
      </c>
      <c r="E103" s="154"/>
      <c r="F103" s="154">
        <v>8171536.5319530154</v>
      </c>
      <c r="G103" s="154">
        <v>-4267604</v>
      </c>
      <c r="H103" s="155">
        <v>3268613</v>
      </c>
      <c r="I103" s="103"/>
      <c r="J103" s="156"/>
      <c r="K103" s="157"/>
      <c r="L103" s="158"/>
      <c r="M103" s="103"/>
      <c r="N103" s="237"/>
      <c r="O103" s="237"/>
      <c r="P103" s="237"/>
      <c r="Q103" s="245"/>
    </row>
    <row r="104" spans="1:17" x14ac:dyDescent="0.3">
      <c r="A104" s="348" t="s">
        <v>275</v>
      </c>
      <c r="B104" s="349"/>
      <c r="C104" s="350"/>
      <c r="D104" s="104">
        <v>100</v>
      </c>
      <c r="E104" s="105"/>
      <c r="F104" s="105">
        <v>8171536.5319530154</v>
      </c>
      <c r="G104" s="105">
        <v>-4267604</v>
      </c>
      <c r="H104" s="106">
        <v>3268613</v>
      </c>
      <c r="I104" s="103"/>
      <c r="J104" s="107"/>
      <c r="K104" s="108"/>
      <c r="L104" s="109"/>
      <c r="M104" s="103"/>
      <c r="N104" s="230"/>
      <c r="O104" s="230"/>
      <c r="P104" s="230"/>
      <c r="Q104" s="239"/>
    </row>
    <row r="105" spans="1:17" ht="16.2" thickBot="1" x14ac:dyDescent="0.35">
      <c r="A105" s="378" t="s">
        <v>276</v>
      </c>
      <c r="B105" s="379"/>
      <c r="C105" s="380"/>
      <c r="D105" s="159">
        <v>101</v>
      </c>
      <c r="E105" s="160"/>
      <c r="F105" s="160">
        <v>0</v>
      </c>
      <c r="G105" s="160">
        <v>0</v>
      </c>
      <c r="H105" s="161">
        <v>0</v>
      </c>
      <c r="I105" s="103"/>
      <c r="J105" s="162"/>
      <c r="K105" s="163"/>
      <c r="L105" s="164"/>
      <c r="M105" s="103"/>
      <c r="N105" s="238"/>
      <c r="O105" s="238"/>
      <c r="P105" s="238"/>
      <c r="Q105" s="246"/>
    </row>
    <row r="106" spans="1:17" ht="16.2" thickTop="1" x14ac:dyDescent="0.3"/>
  </sheetData>
  <mergeCells count="111">
    <mergeCell ref="N80:Q80"/>
    <mergeCell ref="J80:L80"/>
    <mergeCell ref="N102:Q102"/>
    <mergeCell ref="J76:L76"/>
    <mergeCell ref="J102:L102"/>
    <mergeCell ref="N76:Q76"/>
    <mergeCell ref="A99:C99"/>
    <mergeCell ref="A100:C100"/>
    <mergeCell ref="A101:C101"/>
    <mergeCell ref="A103:C103"/>
    <mergeCell ref="A104:C104"/>
    <mergeCell ref="A105:C105"/>
    <mergeCell ref="A93:C93"/>
    <mergeCell ref="A94:C94"/>
    <mergeCell ref="A95:C95"/>
    <mergeCell ref="A96:C96"/>
    <mergeCell ref="A97:C97"/>
    <mergeCell ref="A98:C98"/>
    <mergeCell ref="A87:C87"/>
    <mergeCell ref="A88:C88"/>
    <mergeCell ref="A89:C89"/>
    <mergeCell ref="A90:C90"/>
    <mergeCell ref="A91:C91"/>
    <mergeCell ref="A92:C92"/>
    <mergeCell ref="A81:C81"/>
    <mergeCell ref="A82:C82"/>
    <mergeCell ref="A83:C83"/>
    <mergeCell ref="A84:C84"/>
    <mergeCell ref="A85:C85"/>
    <mergeCell ref="A86:C86"/>
    <mergeCell ref="A73:C73"/>
    <mergeCell ref="A74:C74"/>
    <mergeCell ref="A75:C75"/>
    <mergeCell ref="A77:C77"/>
    <mergeCell ref="A78:C78"/>
    <mergeCell ref="A79:C79"/>
    <mergeCell ref="A67:C67"/>
    <mergeCell ref="A68:C68"/>
    <mergeCell ref="A69:C69"/>
    <mergeCell ref="A70:C70"/>
    <mergeCell ref="A71:C71"/>
    <mergeCell ref="A72:C72"/>
    <mergeCell ref="A76:H76"/>
    <mergeCell ref="A61:C61"/>
    <mergeCell ref="A62:C62"/>
    <mergeCell ref="A63:C63"/>
    <mergeCell ref="A64:C64"/>
    <mergeCell ref="A65:C65"/>
    <mergeCell ref="A66:C66"/>
    <mergeCell ref="A55:C55"/>
    <mergeCell ref="A56:C56"/>
    <mergeCell ref="A57:C57"/>
    <mergeCell ref="A58:C58"/>
    <mergeCell ref="A59:C59"/>
    <mergeCell ref="A60:C60"/>
    <mergeCell ref="A49:C49"/>
    <mergeCell ref="A50:C50"/>
    <mergeCell ref="A51:C51"/>
    <mergeCell ref="A52:C52"/>
    <mergeCell ref="A53:C53"/>
    <mergeCell ref="A54:C54"/>
    <mergeCell ref="A43:C43"/>
    <mergeCell ref="A44:C44"/>
    <mergeCell ref="A45:C45"/>
    <mergeCell ref="A46:C46"/>
    <mergeCell ref="A47:C47"/>
    <mergeCell ref="A48:C48"/>
    <mergeCell ref="A38:C38"/>
    <mergeCell ref="A39:C39"/>
    <mergeCell ref="A40:C40"/>
    <mergeCell ref="A41:C41"/>
    <mergeCell ref="A42:C42"/>
    <mergeCell ref="A31:C31"/>
    <mergeCell ref="A32:C32"/>
    <mergeCell ref="A33:C33"/>
    <mergeCell ref="A34:C34"/>
    <mergeCell ref="A35:C35"/>
    <mergeCell ref="A36:C36"/>
    <mergeCell ref="A29:C29"/>
    <mergeCell ref="A30:C30"/>
    <mergeCell ref="A19:C19"/>
    <mergeCell ref="A20:C20"/>
    <mergeCell ref="A21:C21"/>
    <mergeCell ref="A22:C22"/>
    <mergeCell ref="A23:C23"/>
    <mergeCell ref="A24:C24"/>
    <mergeCell ref="A37:C37"/>
    <mergeCell ref="A1:C1"/>
    <mergeCell ref="A2:C2"/>
    <mergeCell ref="A3:C3"/>
    <mergeCell ref="A4:C4"/>
    <mergeCell ref="A5:C5"/>
    <mergeCell ref="A6:C6"/>
    <mergeCell ref="A80:H80"/>
    <mergeCell ref="A102:H102"/>
    <mergeCell ref="A13:C13"/>
    <mergeCell ref="A14:C14"/>
    <mergeCell ref="A15:C15"/>
    <mergeCell ref="A16:C16"/>
    <mergeCell ref="A17:C17"/>
    <mergeCell ref="A18:C18"/>
    <mergeCell ref="A7:C7"/>
    <mergeCell ref="A8:C8"/>
    <mergeCell ref="A9:C9"/>
    <mergeCell ref="A10:C10"/>
    <mergeCell ref="A11:C11"/>
    <mergeCell ref="A12:C12"/>
    <mergeCell ref="A25:C25"/>
    <mergeCell ref="A26:C26"/>
    <mergeCell ref="A27:C27"/>
    <mergeCell ref="A28:C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285D-77CA-44EB-B401-7EB876F83650}">
  <dimension ref="A1:O55"/>
  <sheetViews>
    <sheetView topLeftCell="F1" workbookViewId="0">
      <selection activeCell="L1" sqref="L1:O1"/>
    </sheetView>
  </sheetViews>
  <sheetFormatPr defaultRowHeight="15" customHeight="1" x14ac:dyDescent="0.3"/>
  <cols>
    <col min="1" max="1" width="75.77734375" style="210" customWidth="1"/>
    <col min="2" max="2" width="9" style="210" bestFit="1" customWidth="1"/>
    <col min="3" max="4" width="14.21875" style="210" bestFit="1" customWidth="1"/>
    <col min="5" max="6" width="16.33203125" style="210" bestFit="1" customWidth="1"/>
    <col min="7" max="7" width="27.109375" style="210" bestFit="1" customWidth="1"/>
    <col min="8" max="10" width="16.33203125" style="210" bestFit="1" customWidth="1"/>
    <col min="11" max="11" width="23.88671875" style="210" bestFit="1" customWidth="1"/>
    <col min="12" max="15" width="16.33203125" style="210" bestFit="1" customWidth="1"/>
    <col min="16" max="16384" width="8.88671875" style="210"/>
  </cols>
  <sheetData>
    <row r="1" spans="1:15" s="168" customFormat="1" ht="15" customHeight="1" thickTop="1" thickBot="1" x14ac:dyDescent="0.3">
      <c r="A1" s="167"/>
      <c r="B1" s="99" t="s">
        <v>0</v>
      </c>
      <c r="C1" s="99">
        <v>2020</v>
      </c>
      <c r="D1" s="99">
        <v>2021</v>
      </c>
      <c r="E1" s="99">
        <v>2022</v>
      </c>
      <c r="F1" s="99">
        <v>2023</v>
      </c>
      <c r="G1" s="3" t="s">
        <v>331</v>
      </c>
      <c r="H1" s="99" t="s">
        <v>1</v>
      </c>
      <c r="I1" s="99" t="s">
        <v>2</v>
      </c>
      <c r="J1" s="99" t="s">
        <v>3</v>
      </c>
      <c r="K1" s="3" t="s">
        <v>4</v>
      </c>
      <c r="L1" s="99">
        <v>2020</v>
      </c>
      <c r="M1" s="99">
        <v>2021</v>
      </c>
      <c r="N1" s="99">
        <v>2022</v>
      </c>
      <c r="O1" s="99">
        <v>2023</v>
      </c>
    </row>
    <row r="2" spans="1:15" s="169" customFormat="1" ht="15" customHeight="1" thickTop="1" thickBot="1" x14ac:dyDescent="0.35">
      <c r="A2" s="381" t="s">
        <v>277</v>
      </c>
      <c r="B2" s="382"/>
      <c r="C2" s="383"/>
      <c r="D2" s="383"/>
      <c r="E2" s="383"/>
      <c r="F2" s="384"/>
    </row>
    <row r="3" spans="1:15" s="169" customFormat="1" ht="15" customHeight="1" thickTop="1" x14ac:dyDescent="0.3">
      <c r="A3" s="170" t="s">
        <v>278</v>
      </c>
      <c r="B3" s="171">
        <v>1</v>
      </c>
      <c r="C3" s="172"/>
      <c r="D3" s="172">
        <v>8430592.7400623783</v>
      </c>
      <c r="E3" s="172">
        <v>-4267604</v>
      </c>
      <c r="F3" s="173">
        <v>2433188</v>
      </c>
      <c r="H3" s="211"/>
      <c r="I3" s="212"/>
      <c r="J3" s="213"/>
      <c r="L3" s="211"/>
      <c r="M3" s="212"/>
      <c r="N3" s="212"/>
      <c r="O3" s="213"/>
    </row>
    <row r="4" spans="1:15" s="169" customFormat="1" ht="15" customHeight="1" x14ac:dyDescent="0.3">
      <c r="A4" s="174" t="s">
        <v>279</v>
      </c>
      <c r="B4" s="175">
        <v>2</v>
      </c>
      <c r="C4" s="176"/>
      <c r="D4" s="176">
        <v>-2357603.689694074</v>
      </c>
      <c r="E4" s="176">
        <v>4058001</v>
      </c>
      <c r="F4" s="177">
        <v>5828396</v>
      </c>
      <c r="H4" s="214"/>
      <c r="I4" s="176"/>
      <c r="J4" s="177"/>
      <c r="L4" s="214"/>
      <c r="M4" s="176"/>
      <c r="N4" s="176"/>
      <c r="O4" s="177"/>
    </row>
    <row r="5" spans="1:15" s="169" customFormat="1" ht="15" customHeight="1" x14ac:dyDescent="0.3">
      <c r="A5" s="178" t="s">
        <v>280</v>
      </c>
      <c r="B5" s="179">
        <v>3</v>
      </c>
      <c r="C5" s="180"/>
      <c r="D5" s="180">
        <v>2753865.5517950756</v>
      </c>
      <c r="E5" s="180">
        <v>2521219</v>
      </c>
      <c r="F5" s="181">
        <v>2237887</v>
      </c>
      <c r="H5" s="215"/>
      <c r="I5" s="180"/>
      <c r="J5" s="181"/>
      <c r="L5" s="215"/>
      <c r="M5" s="180"/>
      <c r="N5" s="180"/>
      <c r="O5" s="181"/>
    </row>
    <row r="6" spans="1:15" s="169" customFormat="1" ht="15" customHeight="1" x14ac:dyDescent="0.3">
      <c r="A6" s="178" t="s">
        <v>281</v>
      </c>
      <c r="B6" s="179">
        <v>4</v>
      </c>
      <c r="C6" s="180"/>
      <c r="D6" s="180">
        <v>-7075221.5807286482</v>
      </c>
      <c r="E6" s="180">
        <v>-121177</v>
      </c>
      <c r="F6" s="181">
        <v>2353904</v>
      </c>
      <c r="H6" s="215"/>
      <c r="I6" s="180"/>
      <c r="J6" s="181"/>
      <c r="L6" s="215"/>
      <c r="M6" s="180"/>
      <c r="N6" s="180"/>
      <c r="O6" s="181"/>
    </row>
    <row r="7" spans="1:15" s="169" customFormat="1" ht="15" customHeight="1" x14ac:dyDescent="0.3">
      <c r="A7" s="178" t="s">
        <v>282</v>
      </c>
      <c r="B7" s="179">
        <v>5</v>
      </c>
      <c r="C7" s="180"/>
      <c r="D7" s="180">
        <v>-95694.47209502953</v>
      </c>
      <c r="E7" s="180">
        <v>-9877</v>
      </c>
      <c r="F7" s="181">
        <v>-752899</v>
      </c>
      <c r="H7" s="215"/>
      <c r="I7" s="180"/>
      <c r="J7" s="181"/>
      <c r="L7" s="215"/>
      <c r="M7" s="180"/>
      <c r="N7" s="180"/>
      <c r="O7" s="181"/>
    </row>
    <row r="8" spans="1:15" s="169" customFormat="1" ht="15" customHeight="1" x14ac:dyDescent="0.3">
      <c r="A8" s="178" t="s">
        <v>283</v>
      </c>
      <c r="B8" s="179">
        <v>6</v>
      </c>
      <c r="C8" s="180"/>
      <c r="D8" s="180">
        <v>-75313.69035768797</v>
      </c>
      <c r="E8" s="180">
        <v>-78196</v>
      </c>
      <c r="F8" s="181">
        <v>-28028</v>
      </c>
      <c r="H8" s="215"/>
      <c r="I8" s="180"/>
      <c r="J8" s="181"/>
      <c r="L8" s="215"/>
      <c r="M8" s="180"/>
      <c r="N8" s="180"/>
      <c r="O8" s="181"/>
    </row>
    <row r="9" spans="1:15" s="169" customFormat="1" ht="15" customHeight="1" x14ac:dyDescent="0.3">
      <c r="A9" s="178" t="s">
        <v>284</v>
      </c>
      <c r="B9" s="179">
        <v>7</v>
      </c>
      <c r="C9" s="180"/>
      <c r="D9" s="180">
        <v>1617502.8203596787</v>
      </c>
      <c r="E9" s="180">
        <v>1262123</v>
      </c>
      <c r="F9" s="181">
        <v>1531579</v>
      </c>
      <c r="H9" s="215"/>
      <c r="I9" s="180"/>
      <c r="J9" s="181"/>
      <c r="L9" s="215"/>
      <c r="M9" s="180"/>
      <c r="N9" s="180"/>
      <c r="O9" s="181"/>
    </row>
    <row r="10" spans="1:15" s="169" customFormat="1" ht="15" customHeight="1" x14ac:dyDescent="0.3">
      <c r="A10" s="178" t="s">
        <v>285</v>
      </c>
      <c r="B10" s="179">
        <v>8</v>
      </c>
      <c r="C10" s="180"/>
      <c r="D10" s="180">
        <v>517257.68133253697</v>
      </c>
      <c r="E10" s="180">
        <v>435885</v>
      </c>
      <c r="F10" s="181">
        <v>485923</v>
      </c>
      <c r="H10" s="215"/>
      <c r="I10" s="180"/>
      <c r="J10" s="181"/>
      <c r="L10" s="215"/>
      <c r="M10" s="180"/>
      <c r="N10" s="180"/>
      <c r="O10" s="181"/>
    </row>
    <row r="11" spans="1:15" s="169" customFormat="1" ht="15" customHeight="1" x14ac:dyDescent="0.3">
      <c r="A11" s="178" t="s">
        <v>286</v>
      </c>
      <c r="B11" s="179">
        <v>9</v>
      </c>
      <c r="C11" s="180"/>
      <c r="D11" s="180">
        <v>0</v>
      </c>
      <c r="E11" s="180">
        <v>48024</v>
      </c>
      <c r="F11" s="181">
        <v>30</v>
      </c>
      <c r="H11" s="215"/>
      <c r="I11" s="180"/>
      <c r="J11" s="181"/>
      <c r="L11" s="215"/>
      <c r="M11" s="180"/>
      <c r="N11" s="180"/>
      <c r="O11" s="181"/>
    </row>
    <row r="12" spans="1:15" s="169" customFormat="1" ht="15" customHeight="1" x14ac:dyDescent="0.3">
      <c r="A12" s="178" t="s">
        <v>287</v>
      </c>
      <c r="B12" s="179">
        <v>10</v>
      </c>
      <c r="C12" s="180"/>
      <c r="D12" s="180">
        <v>0</v>
      </c>
      <c r="E12" s="180">
        <v>0</v>
      </c>
      <c r="F12" s="181">
        <v>0</v>
      </c>
      <c r="H12" s="215"/>
      <c r="I12" s="180"/>
      <c r="J12" s="181"/>
      <c r="L12" s="215"/>
      <c r="M12" s="180"/>
      <c r="N12" s="180"/>
      <c r="O12" s="181"/>
    </row>
    <row r="13" spans="1:15" s="169" customFormat="1" ht="15" customHeight="1" x14ac:dyDescent="0.3">
      <c r="A13" s="182" t="s">
        <v>288</v>
      </c>
      <c r="B13" s="183">
        <v>11</v>
      </c>
      <c r="C13" s="184"/>
      <c r="D13" s="184">
        <v>6072989.0503683053</v>
      </c>
      <c r="E13" s="184">
        <v>-209603</v>
      </c>
      <c r="F13" s="185">
        <v>8261584</v>
      </c>
      <c r="H13" s="216"/>
      <c r="I13" s="184"/>
      <c r="J13" s="185"/>
      <c r="L13" s="216"/>
      <c r="M13" s="184"/>
      <c r="N13" s="184"/>
      <c r="O13" s="185"/>
    </row>
    <row r="14" spans="1:15" s="169" customFormat="1" ht="15" customHeight="1" x14ac:dyDescent="0.3">
      <c r="A14" s="174" t="s">
        <v>289</v>
      </c>
      <c r="B14" s="175">
        <v>12</v>
      </c>
      <c r="C14" s="176"/>
      <c r="D14" s="176">
        <v>-8515573.2961709462</v>
      </c>
      <c r="E14" s="176">
        <v>-1966764</v>
      </c>
      <c r="F14" s="177">
        <v>-7624137</v>
      </c>
      <c r="H14" s="214"/>
      <c r="I14" s="176"/>
      <c r="J14" s="177"/>
      <c r="L14" s="214"/>
      <c r="M14" s="176"/>
      <c r="N14" s="176"/>
      <c r="O14" s="177"/>
    </row>
    <row r="15" spans="1:15" s="169" customFormat="1" ht="15" customHeight="1" x14ac:dyDescent="0.3">
      <c r="A15" s="186" t="s">
        <v>290</v>
      </c>
      <c r="B15" s="187">
        <v>13</v>
      </c>
      <c r="C15" s="188"/>
      <c r="D15" s="188">
        <v>-10427339.969473753</v>
      </c>
      <c r="E15" s="188">
        <v>-1485503</v>
      </c>
      <c r="F15" s="189">
        <v>-1561188</v>
      </c>
      <c r="H15" s="217"/>
      <c r="I15" s="188"/>
      <c r="J15" s="189"/>
      <c r="L15" s="217"/>
      <c r="M15" s="188"/>
      <c r="N15" s="188"/>
      <c r="O15" s="189"/>
    </row>
    <row r="16" spans="1:15" s="169" customFormat="1" ht="15" customHeight="1" x14ac:dyDescent="0.3">
      <c r="A16" s="186" t="s">
        <v>291</v>
      </c>
      <c r="B16" s="187">
        <v>14</v>
      </c>
      <c r="C16" s="188"/>
      <c r="D16" s="188">
        <v>-342941.53560289333</v>
      </c>
      <c r="E16" s="188">
        <v>982431</v>
      </c>
      <c r="F16" s="189">
        <v>-4626249</v>
      </c>
      <c r="H16" s="217"/>
      <c r="I16" s="188"/>
      <c r="J16" s="189"/>
      <c r="L16" s="217"/>
      <c r="M16" s="188"/>
      <c r="N16" s="188"/>
      <c r="O16" s="189"/>
    </row>
    <row r="17" spans="1:15" s="169" customFormat="1" ht="15" customHeight="1" x14ac:dyDescent="0.3">
      <c r="A17" s="186" t="s">
        <v>292</v>
      </c>
      <c r="B17" s="187">
        <v>15</v>
      </c>
      <c r="C17" s="188"/>
      <c r="D17" s="188">
        <v>-300321.58736478863</v>
      </c>
      <c r="E17" s="188">
        <v>521218</v>
      </c>
      <c r="F17" s="189">
        <v>-721335</v>
      </c>
      <c r="H17" s="217"/>
      <c r="I17" s="188"/>
      <c r="J17" s="189"/>
      <c r="L17" s="217"/>
      <c r="M17" s="188"/>
      <c r="N17" s="188"/>
      <c r="O17" s="189"/>
    </row>
    <row r="18" spans="1:15" s="169" customFormat="1" ht="15" customHeight="1" x14ac:dyDescent="0.3">
      <c r="A18" s="186" t="s">
        <v>293</v>
      </c>
      <c r="B18" s="187">
        <v>16</v>
      </c>
      <c r="C18" s="188"/>
      <c r="D18" s="188">
        <v>2555029.7962704888</v>
      </c>
      <c r="E18" s="188">
        <v>-1984910</v>
      </c>
      <c r="F18" s="189">
        <v>-715365</v>
      </c>
      <c r="H18" s="217"/>
      <c r="I18" s="188"/>
      <c r="J18" s="189"/>
      <c r="L18" s="217"/>
      <c r="M18" s="188"/>
      <c r="N18" s="188"/>
      <c r="O18" s="189"/>
    </row>
    <row r="19" spans="1:15" s="169" customFormat="1" ht="15" customHeight="1" x14ac:dyDescent="0.3">
      <c r="A19" s="182" t="s">
        <v>294</v>
      </c>
      <c r="B19" s="183">
        <v>17</v>
      </c>
      <c r="C19" s="184"/>
      <c r="D19" s="184">
        <v>-2442584.2458026409</v>
      </c>
      <c r="E19" s="184">
        <v>-2176367</v>
      </c>
      <c r="F19" s="185">
        <v>637447</v>
      </c>
      <c r="H19" s="216"/>
      <c r="I19" s="184"/>
      <c r="J19" s="185"/>
      <c r="L19" s="216"/>
      <c r="M19" s="184"/>
      <c r="N19" s="184"/>
      <c r="O19" s="185"/>
    </row>
    <row r="20" spans="1:15" s="169" customFormat="1" ht="15" customHeight="1" x14ac:dyDescent="0.3">
      <c r="A20" s="190" t="s">
        <v>295</v>
      </c>
      <c r="B20" s="187">
        <v>18</v>
      </c>
      <c r="C20" s="188"/>
      <c r="D20" s="188">
        <v>-1123355.0998739132</v>
      </c>
      <c r="E20" s="188">
        <v>-151704</v>
      </c>
      <c r="F20" s="189">
        <v>-1168711</v>
      </c>
      <c r="H20" s="217"/>
      <c r="I20" s="188"/>
      <c r="J20" s="189"/>
      <c r="L20" s="217"/>
      <c r="M20" s="188"/>
      <c r="N20" s="188"/>
      <c r="O20" s="189"/>
    </row>
    <row r="21" spans="1:15" s="169" customFormat="1" ht="15" customHeight="1" x14ac:dyDescent="0.3">
      <c r="A21" s="190" t="s">
        <v>296</v>
      </c>
      <c r="B21" s="187">
        <v>19</v>
      </c>
      <c r="C21" s="188"/>
      <c r="D21" s="188">
        <v>-4866.8126617559228</v>
      </c>
      <c r="E21" s="188">
        <v>0</v>
      </c>
      <c r="F21" s="189">
        <v>0</v>
      </c>
      <c r="H21" s="217"/>
      <c r="I21" s="188"/>
      <c r="J21" s="189"/>
      <c r="L21" s="217"/>
      <c r="M21" s="188"/>
      <c r="N21" s="188"/>
      <c r="O21" s="189"/>
    </row>
    <row r="22" spans="1:15" s="169" customFormat="1" ht="15" customHeight="1" thickBot="1" x14ac:dyDescent="0.35">
      <c r="A22" s="191" t="s">
        <v>297</v>
      </c>
      <c r="B22" s="192">
        <v>20</v>
      </c>
      <c r="C22" s="193"/>
      <c r="D22" s="193">
        <v>-3570806.1583383102</v>
      </c>
      <c r="E22" s="193">
        <v>-2328071</v>
      </c>
      <c r="F22" s="194">
        <v>-531264</v>
      </c>
      <c r="H22" s="218"/>
      <c r="I22" s="219"/>
      <c r="J22" s="220"/>
      <c r="L22" s="225"/>
      <c r="M22" s="226"/>
      <c r="N22" s="226"/>
      <c r="O22" s="227"/>
    </row>
    <row r="23" spans="1:15" s="169" customFormat="1" ht="15" customHeight="1" thickTop="1" thickBot="1" x14ac:dyDescent="0.35">
      <c r="A23" s="381" t="s">
        <v>298</v>
      </c>
      <c r="B23" s="382"/>
      <c r="C23" s="383"/>
      <c r="D23" s="383"/>
      <c r="E23" s="383"/>
      <c r="F23" s="384"/>
      <c r="H23" s="381"/>
      <c r="I23" s="382"/>
      <c r="J23" s="384"/>
      <c r="L23" s="381"/>
      <c r="M23" s="382"/>
      <c r="N23" s="383"/>
      <c r="O23" s="228"/>
    </row>
    <row r="24" spans="1:15" s="169" customFormat="1" ht="15" customHeight="1" thickTop="1" x14ac:dyDescent="0.3">
      <c r="A24" s="170" t="s">
        <v>299</v>
      </c>
      <c r="B24" s="171">
        <v>21</v>
      </c>
      <c r="C24" s="172"/>
      <c r="D24" s="172">
        <v>23603724.732895348</v>
      </c>
      <c r="E24" s="172">
        <v>1153671</v>
      </c>
      <c r="F24" s="173">
        <v>8556046</v>
      </c>
      <c r="H24" s="217"/>
      <c r="I24" s="188"/>
      <c r="J24" s="189"/>
      <c r="L24" s="211"/>
      <c r="M24" s="212"/>
      <c r="N24" s="212"/>
      <c r="O24" s="213"/>
    </row>
    <row r="25" spans="1:15" s="169" customFormat="1" ht="15" customHeight="1" x14ac:dyDescent="0.3">
      <c r="A25" s="190" t="s">
        <v>300</v>
      </c>
      <c r="B25" s="187">
        <v>22</v>
      </c>
      <c r="C25" s="188"/>
      <c r="D25" s="188">
        <v>0</v>
      </c>
      <c r="E25" s="188">
        <v>0</v>
      </c>
      <c r="F25" s="189">
        <v>0</v>
      </c>
      <c r="H25" s="217"/>
      <c r="I25" s="188"/>
      <c r="J25" s="189"/>
      <c r="L25" s="217"/>
      <c r="M25" s="188"/>
      <c r="N25" s="188"/>
      <c r="O25" s="189"/>
    </row>
    <row r="26" spans="1:15" s="169" customFormat="1" ht="15" customHeight="1" x14ac:dyDescent="0.3">
      <c r="A26" s="190" t="s">
        <v>301</v>
      </c>
      <c r="B26" s="187">
        <v>23</v>
      </c>
      <c r="C26" s="188"/>
      <c r="D26" s="188">
        <v>26773.110359015194</v>
      </c>
      <c r="E26" s="188">
        <v>1997</v>
      </c>
      <c r="F26" s="189">
        <v>22471</v>
      </c>
      <c r="H26" s="217"/>
      <c r="I26" s="188"/>
      <c r="J26" s="189"/>
      <c r="L26" s="217"/>
      <c r="M26" s="188"/>
      <c r="N26" s="188"/>
      <c r="O26" s="189"/>
    </row>
    <row r="27" spans="1:15" s="169" customFormat="1" ht="15" customHeight="1" x14ac:dyDescent="0.3">
      <c r="A27" s="190" t="s">
        <v>302</v>
      </c>
      <c r="B27" s="187">
        <v>24</v>
      </c>
      <c r="C27" s="188"/>
      <c r="D27" s="188">
        <v>0</v>
      </c>
      <c r="E27" s="188">
        <v>0</v>
      </c>
      <c r="F27" s="189">
        <v>0</v>
      </c>
      <c r="H27" s="217"/>
      <c r="I27" s="188"/>
      <c r="J27" s="189"/>
      <c r="L27" s="217"/>
      <c r="M27" s="188"/>
      <c r="N27" s="188"/>
      <c r="O27" s="189"/>
    </row>
    <row r="28" spans="1:15" s="169" customFormat="1" ht="15" customHeight="1" x14ac:dyDescent="0.3">
      <c r="A28" s="190" t="s">
        <v>303</v>
      </c>
      <c r="B28" s="187">
        <v>25</v>
      </c>
      <c r="C28" s="188"/>
      <c r="D28" s="188">
        <v>0</v>
      </c>
      <c r="E28" s="188">
        <v>0</v>
      </c>
      <c r="F28" s="189">
        <v>0</v>
      </c>
      <c r="H28" s="217"/>
      <c r="I28" s="188"/>
      <c r="J28" s="189"/>
      <c r="L28" s="217"/>
      <c r="M28" s="188"/>
      <c r="N28" s="188"/>
      <c r="O28" s="189"/>
    </row>
    <row r="29" spans="1:15" s="169" customFormat="1" ht="15" customHeight="1" x14ac:dyDescent="0.3">
      <c r="A29" s="190" t="s">
        <v>304</v>
      </c>
      <c r="B29" s="187">
        <v>26</v>
      </c>
      <c r="C29" s="188"/>
      <c r="D29" s="188">
        <v>0</v>
      </c>
      <c r="E29" s="188">
        <v>261820</v>
      </c>
      <c r="F29" s="189">
        <v>0</v>
      </c>
      <c r="H29" s="217"/>
      <c r="I29" s="188"/>
      <c r="J29" s="189"/>
      <c r="L29" s="217"/>
      <c r="M29" s="188"/>
      <c r="N29" s="188"/>
      <c r="O29" s="189"/>
    </row>
    <row r="30" spans="1:15" s="169" customFormat="1" ht="15" customHeight="1" x14ac:dyDescent="0.3">
      <c r="A30" s="182" t="s">
        <v>305</v>
      </c>
      <c r="B30" s="183">
        <v>27</v>
      </c>
      <c r="C30" s="184"/>
      <c r="D30" s="184">
        <v>23630497.843254361</v>
      </c>
      <c r="E30" s="184">
        <v>1417488</v>
      </c>
      <c r="F30" s="185">
        <v>8578517</v>
      </c>
      <c r="H30" s="216"/>
      <c r="I30" s="184"/>
      <c r="J30" s="185"/>
      <c r="L30" s="216"/>
      <c r="M30" s="184"/>
      <c r="N30" s="184"/>
      <c r="O30" s="185"/>
    </row>
    <row r="31" spans="1:15" s="169" customFormat="1" ht="15" customHeight="1" x14ac:dyDescent="0.3">
      <c r="A31" s="190" t="s">
        <v>306</v>
      </c>
      <c r="B31" s="187">
        <v>28</v>
      </c>
      <c r="C31" s="188"/>
      <c r="D31" s="188">
        <v>-222048.04565664608</v>
      </c>
      <c r="E31" s="188">
        <v>-927178</v>
      </c>
      <c r="F31" s="189">
        <v>-3888798</v>
      </c>
      <c r="H31" s="217"/>
      <c r="I31" s="188"/>
      <c r="J31" s="189"/>
      <c r="L31" s="217"/>
      <c r="M31" s="188"/>
      <c r="N31" s="188"/>
      <c r="O31" s="189"/>
    </row>
    <row r="32" spans="1:15" s="169" customFormat="1" ht="15" customHeight="1" x14ac:dyDescent="0.3">
      <c r="A32" s="190" t="s">
        <v>307</v>
      </c>
      <c r="B32" s="187">
        <v>29</v>
      </c>
      <c r="C32" s="188"/>
      <c r="D32" s="188">
        <v>0</v>
      </c>
      <c r="E32" s="188">
        <v>0</v>
      </c>
      <c r="F32" s="189">
        <v>0</v>
      </c>
      <c r="H32" s="217"/>
      <c r="I32" s="188"/>
      <c r="J32" s="189"/>
      <c r="L32" s="217"/>
      <c r="M32" s="188"/>
      <c r="N32" s="188"/>
      <c r="O32" s="189"/>
    </row>
    <row r="33" spans="1:15" s="169" customFormat="1" ht="15" customHeight="1" x14ac:dyDescent="0.3">
      <c r="A33" s="190" t="s">
        <v>308</v>
      </c>
      <c r="B33" s="187">
        <v>30</v>
      </c>
      <c r="C33" s="188"/>
      <c r="D33" s="188">
        <v>0</v>
      </c>
      <c r="E33" s="188">
        <v>0</v>
      </c>
      <c r="F33" s="189">
        <v>0</v>
      </c>
      <c r="H33" s="217"/>
      <c r="I33" s="188"/>
      <c r="J33" s="189"/>
      <c r="L33" s="217"/>
      <c r="M33" s="188"/>
      <c r="N33" s="188"/>
      <c r="O33" s="189"/>
    </row>
    <row r="34" spans="1:15" s="169" customFormat="1" ht="15" customHeight="1" x14ac:dyDescent="0.3">
      <c r="A34" s="190" t="s">
        <v>309</v>
      </c>
      <c r="B34" s="187">
        <v>31</v>
      </c>
      <c r="C34" s="188"/>
      <c r="D34" s="188">
        <v>0</v>
      </c>
      <c r="E34" s="188">
        <v>0</v>
      </c>
      <c r="F34" s="189">
        <v>0</v>
      </c>
      <c r="H34" s="217"/>
      <c r="I34" s="188"/>
      <c r="J34" s="189"/>
      <c r="L34" s="217"/>
      <c r="M34" s="188"/>
      <c r="N34" s="188"/>
      <c r="O34" s="189"/>
    </row>
    <row r="35" spans="1:15" s="169" customFormat="1" ht="15" customHeight="1" x14ac:dyDescent="0.3">
      <c r="A35" s="190" t="s">
        <v>310</v>
      </c>
      <c r="B35" s="187">
        <v>32</v>
      </c>
      <c r="C35" s="188"/>
      <c r="D35" s="188">
        <v>-55279.447873116995</v>
      </c>
      <c r="E35" s="188">
        <v>-403739</v>
      </c>
      <c r="F35" s="189">
        <v>-3604592</v>
      </c>
      <c r="H35" s="217"/>
      <c r="I35" s="188"/>
      <c r="J35" s="189"/>
      <c r="L35" s="217"/>
      <c r="M35" s="188"/>
      <c r="N35" s="188"/>
      <c r="O35" s="189"/>
    </row>
    <row r="36" spans="1:15" s="169" customFormat="1" ht="15" customHeight="1" x14ac:dyDescent="0.3">
      <c r="A36" s="182" t="s">
        <v>311</v>
      </c>
      <c r="B36" s="183">
        <v>33</v>
      </c>
      <c r="C36" s="184"/>
      <c r="D36" s="184">
        <v>-277327.49352976307</v>
      </c>
      <c r="E36" s="184">
        <v>-1330917</v>
      </c>
      <c r="F36" s="185">
        <v>-7493390</v>
      </c>
      <c r="H36" s="216"/>
      <c r="I36" s="184"/>
      <c r="J36" s="185"/>
      <c r="L36" s="216"/>
      <c r="M36" s="184"/>
      <c r="N36" s="184"/>
      <c r="O36" s="185"/>
    </row>
    <row r="37" spans="1:15" s="169" customFormat="1" ht="15" customHeight="1" thickBot="1" x14ac:dyDescent="0.35">
      <c r="A37" s="191" t="s">
        <v>312</v>
      </c>
      <c r="B37" s="192">
        <v>34</v>
      </c>
      <c r="C37" s="193"/>
      <c r="D37" s="193">
        <v>23353170.349724598</v>
      </c>
      <c r="E37" s="193">
        <v>86571</v>
      </c>
      <c r="F37" s="194">
        <v>1085127</v>
      </c>
      <c r="H37" s="218"/>
      <c r="I37" s="219"/>
      <c r="J37" s="220"/>
      <c r="L37" s="225"/>
      <c r="M37" s="226"/>
      <c r="N37" s="226"/>
      <c r="O37" s="227"/>
    </row>
    <row r="38" spans="1:15" s="169" customFormat="1" ht="15" customHeight="1" thickTop="1" thickBot="1" x14ac:dyDescent="0.35">
      <c r="A38" s="381" t="s">
        <v>313</v>
      </c>
      <c r="B38" s="382"/>
      <c r="C38" s="383"/>
      <c r="D38" s="383"/>
      <c r="E38" s="383"/>
      <c r="F38" s="384"/>
      <c r="H38" s="381"/>
      <c r="I38" s="382"/>
      <c r="J38" s="384"/>
      <c r="L38" s="381"/>
      <c r="M38" s="382"/>
      <c r="N38" s="383"/>
      <c r="O38" s="228"/>
    </row>
    <row r="39" spans="1:15" s="169" customFormat="1" ht="15" customHeight="1" thickTop="1" x14ac:dyDescent="0.3">
      <c r="A39" s="170" t="s">
        <v>314</v>
      </c>
      <c r="B39" s="171">
        <v>35</v>
      </c>
      <c r="C39" s="172"/>
      <c r="D39" s="172">
        <v>0</v>
      </c>
      <c r="E39" s="172">
        <v>0</v>
      </c>
      <c r="F39" s="173">
        <v>0</v>
      </c>
      <c r="H39" s="217"/>
      <c r="I39" s="188"/>
      <c r="J39" s="189"/>
      <c r="L39" s="211"/>
      <c r="M39" s="212"/>
      <c r="N39" s="212"/>
      <c r="O39" s="213"/>
    </row>
    <row r="40" spans="1:15" s="169" customFormat="1" ht="15" customHeight="1" x14ac:dyDescent="0.3">
      <c r="A40" s="190" t="s">
        <v>315</v>
      </c>
      <c r="B40" s="187">
        <v>36</v>
      </c>
      <c r="C40" s="188"/>
      <c r="D40" s="188">
        <v>0</v>
      </c>
      <c r="E40" s="188">
        <v>0</v>
      </c>
      <c r="F40" s="189">
        <v>0</v>
      </c>
      <c r="H40" s="217"/>
      <c r="I40" s="188"/>
      <c r="J40" s="189"/>
      <c r="L40" s="217"/>
      <c r="M40" s="188"/>
      <c r="N40" s="188"/>
      <c r="O40" s="189"/>
    </row>
    <row r="41" spans="1:15" s="169" customFormat="1" ht="15" customHeight="1" x14ac:dyDescent="0.3">
      <c r="A41" s="190" t="s">
        <v>316</v>
      </c>
      <c r="B41" s="187">
        <v>37</v>
      </c>
      <c r="C41" s="188"/>
      <c r="D41" s="188">
        <v>156933.04134315482</v>
      </c>
      <c r="E41" s="188">
        <v>0</v>
      </c>
      <c r="F41" s="189">
        <v>2645036</v>
      </c>
      <c r="H41" s="217"/>
      <c r="I41" s="188"/>
      <c r="J41" s="189"/>
      <c r="L41" s="217"/>
      <c r="M41" s="188"/>
      <c r="N41" s="188"/>
      <c r="O41" s="189"/>
    </row>
    <row r="42" spans="1:15" s="169" customFormat="1" ht="15" customHeight="1" x14ac:dyDescent="0.3">
      <c r="A42" s="190" t="s">
        <v>317</v>
      </c>
      <c r="B42" s="187">
        <v>38</v>
      </c>
      <c r="C42" s="188"/>
      <c r="D42" s="188">
        <v>0</v>
      </c>
      <c r="E42" s="188">
        <v>1666904</v>
      </c>
      <c r="F42" s="189">
        <v>3733846</v>
      </c>
      <c r="H42" s="217"/>
      <c r="I42" s="188"/>
      <c r="J42" s="189"/>
      <c r="L42" s="217"/>
      <c r="M42" s="188"/>
      <c r="N42" s="188"/>
      <c r="O42" s="189"/>
    </row>
    <row r="43" spans="1:15" s="169" customFormat="1" ht="15" customHeight="1" x14ac:dyDescent="0.3">
      <c r="A43" s="182" t="s">
        <v>318</v>
      </c>
      <c r="B43" s="183">
        <v>39</v>
      </c>
      <c r="C43" s="195"/>
      <c r="D43" s="195">
        <v>156933.04134315482</v>
      </c>
      <c r="E43" s="195">
        <v>1666904</v>
      </c>
      <c r="F43" s="196">
        <v>6378882</v>
      </c>
      <c r="H43" s="221"/>
      <c r="I43" s="195"/>
      <c r="J43" s="196"/>
      <c r="L43" s="221"/>
      <c r="M43" s="195"/>
      <c r="N43" s="195"/>
      <c r="O43" s="196"/>
    </row>
    <row r="44" spans="1:15" s="169" customFormat="1" ht="15" customHeight="1" x14ac:dyDescent="0.3">
      <c r="A44" s="190" t="s">
        <v>319</v>
      </c>
      <c r="B44" s="187">
        <v>40</v>
      </c>
      <c r="C44" s="188"/>
      <c r="D44" s="188">
        <v>-8970650.8726524655</v>
      </c>
      <c r="E44" s="188">
        <v>-1869992</v>
      </c>
      <c r="F44" s="189">
        <v>-4461303</v>
      </c>
      <c r="H44" s="217"/>
      <c r="I44" s="188"/>
      <c r="J44" s="189"/>
      <c r="L44" s="217"/>
      <c r="M44" s="188"/>
      <c r="N44" s="188"/>
      <c r="O44" s="189"/>
    </row>
    <row r="45" spans="1:15" s="169" customFormat="1" ht="15" customHeight="1" x14ac:dyDescent="0.3">
      <c r="A45" s="190" t="s">
        <v>320</v>
      </c>
      <c r="B45" s="187">
        <v>41</v>
      </c>
      <c r="C45" s="188"/>
      <c r="D45" s="188">
        <v>0</v>
      </c>
      <c r="E45" s="188">
        <v>0</v>
      </c>
      <c r="F45" s="189">
        <v>0</v>
      </c>
      <c r="H45" s="217"/>
      <c r="I45" s="188"/>
      <c r="J45" s="189"/>
      <c r="L45" s="217"/>
      <c r="M45" s="188"/>
      <c r="N45" s="188"/>
      <c r="O45" s="189"/>
    </row>
    <row r="46" spans="1:15" s="169" customFormat="1" ht="15" customHeight="1" x14ac:dyDescent="0.3">
      <c r="A46" s="190" t="s">
        <v>321</v>
      </c>
      <c r="B46" s="187">
        <v>42</v>
      </c>
      <c r="C46" s="188"/>
      <c r="D46" s="188">
        <v>0</v>
      </c>
      <c r="E46" s="188">
        <v>0</v>
      </c>
      <c r="F46" s="189">
        <v>-292360</v>
      </c>
      <c r="H46" s="217"/>
      <c r="I46" s="188"/>
      <c r="J46" s="189"/>
      <c r="L46" s="217"/>
      <c r="M46" s="188"/>
      <c r="N46" s="188"/>
      <c r="O46" s="189"/>
    </row>
    <row r="47" spans="1:15" s="169" customFormat="1" ht="15" customHeight="1" x14ac:dyDescent="0.3">
      <c r="A47" s="190" t="s">
        <v>322</v>
      </c>
      <c r="B47" s="187">
        <v>43</v>
      </c>
      <c r="C47" s="188"/>
      <c r="D47" s="188">
        <v>0</v>
      </c>
      <c r="E47" s="188">
        <v>0</v>
      </c>
      <c r="F47" s="189">
        <v>-85357</v>
      </c>
      <c r="H47" s="217"/>
      <c r="I47" s="188"/>
      <c r="J47" s="189"/>
      <c r="L47" s="217"/>
      <c r="M47" s="188"/>
      <c r="N47" s="188"/>
      <c r="O47" s="189"/>
    </row>
    <row r="48" spans="1:15" s="169" customFormat="1" ht="15" customHeight="1" x14ac:dyDescent="0.3">
      <c r="A48" s="190" t="s">
        <v>323</v>
      </c>
      <c r="B48" s="187">
        <v>44</v>
      </c>
      <c r="C48" s="188"/>
      <c r="D48" s="188">
        <v>-8876083.8808149174</v>
      </c>
      <c r="E48" s="188">
        <v>0</v>
      </c>
      <c r="F48" s="189">
        <v>0</v>
      </c>
      <c r="H48" s="217"/>
      <c r="I48" s="188"/>
      <c r="J48" s="189"/>
      <c r="L48" s="217"/>
      <c r="M48" s="188"/>
      <c r="N48" s="188"/>
      <c r="O48" s="189"/>
    </row>
    <row r="49" spans="1:15" s="169" customFormat="1" ht="15" customHeight="1" x14ac:dyDescent="0.3">
      <c r="A49" s="182" t="s">
        <v>324</v>
      </c>
      <c r="B49" s="183">
        <v>45</v>
      </c>
      <c r="C49" s="195"/>
      <c r="D49" s="195">
        <v>-17846734.753467381</v>
      </c>
      <c r="E49" s="195">
        <v>-1869992</v>
      </c>
      <c r="F49" s="196">
        <v>-4839020</v>
      </c>
      <c r="H49" s="221"/>
      <c r="I49" s="195"/>
      <c r="J49" s="196"/>
      <c r="L49" s="221"/>
      <c r="M49" s="195"/>
      <c r="N49" s="195"/>
      <c r="O49" s="196"/>
    </row>
    <row r="50" spans="1:15" s="169" customFormat="1" ht="15" customHeight="1" x14ac:dyDescent="0.3">
      <c r="A50" s="197" t="s">
        <v>325</v>
      </c>
      <c r="B50" s="198">
        <v>46</v>
      </c>
      <c r="C50" s="199"/>
      <c r="D50" s="199">
        <v>-17689801.712124228</v>
      </c>
      <c r="E50" s="199">
        <v>-203088</v>
      </c>
      <c r="F50" s="200">
        <v>1539862</v>
      </c>
      <c r="H50" s="222"/>
      <c r="I50" s="199"/>
      <c r="J50" s="200"/>
      <c r="L50" s="222"/>
      <c r="M50" s="199"/>
      <c r="N50" s="199"/>
      <c r="O50" s="200"/>
    </row>
    <row r="51" spans="1:15" s="169" customFormat="1" ht="15" customHeight="1" x14ac:dyDescent="0.3">
      <c r="A51" s="190" t="s">
        <v>326</v>
      </c>
      <c r="B51" s="187">
        <v>47</v>
      </c>
      <c r="C51" s="188"/>
      <c r="D51" s="188">
        <v>0</v>
      </c>
      <c r="E51" s="188">
        <v>0</v>
      </c>
      <c r="F51" s="189">
        <v>0</v>
      </c>
      <c r="H51" s="217"/>
      <c r="I51" s="188"/>
      <c r="J51" s="189"/>
      <c r="L51" s="217"/>
      <c r="M51" s="188"/>
      <c r="N51" s="188"/>
      <c r="O51" s="189"/>
    </row>
    <row r="52" spans="1:15" s="169" customFormat="1" ht="15" customHeight="1" x14ac:dyDescent="0.3">
      <c r="A52" s="201" t="s">
        <v>327</v>
      </c>
      <c r="B52" s="202">
        <v>48</v>
      </c>
      <c r="C52" s="203"/>
      <c r="D52" s="203">
        <v>2092562.4792620612</v>
      </c>
      <c r="E52" s="203">
        <v>-2444588</v>
      </c>
      <c r="F52" s="204">
        <v>2093725</v>
      </c>
      <c r="H52" s="223"/>
      <c r="I52" s="203"/>
      <c r="J52" s="204"/>
      <c r="L52" s="223"/>
      <c r="M52" s="203"/>
      <c r="N52" s="203"/>
      <c r="O52" s="204"/>
    </row>
    <row r="53" spans="1:15" s="169" customFormat="1" ht="15" customHeight="1" x14ac:dyDescent="0.3">
      <c r="A53" s="205" t="s">
        <v>328</v>
      </c>
      <c r="B53" s="187">
        <v>49</v>
      </c>
      <c r="C53" s="188"/>
      <c r="D53" s="188">
        <v>503406.86176919501</v>
      </c>
      <c r="E53" s="188">
        <v>2595969</v>
      </c>
      <c r="F53" s="189">
        <v>151381</v>
      </c>
      <c r="H53" s="217"/>
      <c r="I53" s="188"/>
      <c r="J53" s="189"/>
      <c r="L53" s="217"/>
      <c r="M53" s="188"/>
      <c r="N53" s="188"/>
      <c r="O53" s="189"/>
    </row>
    <row r="54" spans="1:15" s="169" customFormat="1" ht="15" customHeight="1" thickBot="1" x14ac:dyDescent="0.35">
      <c r="A54" s="206" t="s">
        <v>329</v>
      </c>
      <c r="B54" s="207">
        <v>50</v>
      </c>
      <c r="C54" s="208"/>
      <c r="D54" s="208">
        <v>2595969.3410312561</v>
      </c>
      <c r="E54" s="208">
        <v>151381</v>
      </c>
      <c r="F54" s="209">
        <v>2245106</v>
      </c>
      <c r="H54" s="224"/>
      <c r="I54" s="208"/>
      <c r="J54" s="209"/>
      <c r="L54" s="224"/>
      <c r="M54" s="208"/>
      <c r="N54" s="208"/>
      <c r="O54" s="209"/>
    </row>
    <row r="55" spans="1:15" ht="15" customHeight="1" thickTop="1" x14ac:dyDescent="0.3"/>
  </sheetData>
  <mergeCells count="7">
    <mergeCell ref="L23:N23"/>
    <mergeCell ref="L38:N38"/>
    <mergeCell ref="A2:F2"/>
    <mergeCell ref="A23:F23"/>
    <mergeCell ref="A38:F38"/>
    <mergeCell ref="H23:J23"/>
    <mergeCell ref="H38:J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1466A-1837-4291-8082-0CC53FF1B742}">
  <dimension ref="A1:J30"/>
  <sheetViews>
    <sheetView workbookViewId="0">
      <selection sqref="A1:J30"/>
    </sheetView>
  </sheetViews>
  <sheetFormatPr defaultRowHeight="14.4" x14ac:dyDescent="0.3"/>
  <cols>
    <col min="10" max="10" width="128.109375" customWidth="1"/>
  </cols>
  <sheetData>
    <row r="1" spans="1:10" x14ac:dyDescent="0.3">
      <c r="A1" s="385" t="s">
        <v>330</v>
      </c>
      <c r="B1" s="386"/>
      <c r="C1" s="386"/>
      <c r="D1" s="386"/>
      <c r="E1" s="386"/>
      <c r="F1" s="386"/>
      <c r="G1" s="386"/>
      <c r="H1" s="386"/>
      <c r="I1" s="386"/>
      <c r="J1" s="386"/>
    </row>
    <row r="2" spans="1:10" x14ac:dyDescent="0.3">
      <c r="A2" s="386"/>
      <c r="B2" s="386"/>
      <c r="C2" s="386"/>
      <c r="D2" s="386"/>
      <c r="E2" s="386"/>
      <c r="F2" s="386"/>
      <c r="G2" s="386"/>
      <c r="H2" s="386"/>
      <c r="I2" s="386"/>
      <c r="J2" s="386"/>
    </row>
    <row r="3" spans="1:10" x14ac:dyDescent="0.3">
      <c r="A3" s="386"/>
      <c r="B3" s="386"/>
      <c r="C3" s="386"/>
      <c r="D3" s="386"/>
      <c r="E3" s="386"/>
      <c r="F3" s="386"/>
      <c r="G3" s="386"/>
      <c r="H3" s="386"/>
      <c r="I3" s="386"/>
      <c r="J3" s="386"/>
    </row>
    <row r="4" spans="1:10" x14ac:dyDescent="0.3">
      <c r="A4" s="386"/>
      <c r="B4" s="386"/>
      <c r="C4" s="386"/>
      <c r="D4" s="386"/>
      <c r="E4" s="386"/>
      <c r="F4" s="386"/>
      <c r="G4" s="386"/>
      <c r="H4" s="386"/>
      <c r="I4" s="386"/>
      <c r="J4" s="386"/>
    </row>
    <row r="5" spans="1:10" x14ac:dyDescent="0.3">
      <c r="A5" s="386"/>
      <c r="B5" s="386"/>
      <c r="C5" s="386"/>
      <c r="D5" s="386"/>
      <c r="E5" s="386"/>
      <c r="F5" s="386"/>
      <c r="G5" s="386"/>
      <c r="H5" s="386"/>
      <c r="I5" s="386"/>
      <c r="J5" s="386"/>
    </row>
    <row r="6" spans="1:10" x14ac:dyDescent="0.3">
      <c r="A6" s="386"/>
      <c r="B6" s="386"/>
      <c r="C6" s="386"/>
      <c r="D6" s="386"/>
      <c r="E6" s="386"/>
      <c r="F6" s="386"/>
      <c r="G6" s="386"/>
      <c r="H6" s="386"/>
      <c r="I6" s="386"/>
      <c r="J6" s="386"/>
    </row>
    <row r="7" spans="1:10" x14ac:dyDescent="0.3">
      <c r="A7" s="386"/>
      <c r="B7" s="386"/>
      <c r="C7" s="386"/>
      <c r="D7" s="386"/>
      <c r="E7" s="386"/>
      <c r="F7" s="386"/>
      <c r="G7" s="386"/>
      <c r="H7" s="386"/>
      <c r="I7" s="386"/>
      <c r="J7" s="386"/>
    </row>
    <row r="8" spans="1:10" x14ac:dyDescent="0.3">
      <c r="A8" s="386"/>
      <c r="B8" s="386"/>
      <c r="C8" s="386"/>
      <c r="D8" s="386"/>
      <c r="E8" s="386"/>
      <c r="F8" s="386"/>
      <c r="G8" s="386"/>
      <c r="H8" s="386"/>
      <c r="I8" s="386"/>
      <c r="J8" s="386"/>
    </row>
    <row r="9" spans="1:10" x14ac:dyDescent="0.3">
      <c r="A9" s="386"/>
      <c r="B9" s="386"/>
      <c r="C9" s="386"/>
      <c r="D9" s="386"/>
      <c r="E9" s="386"/>
      <c r="F9" s="386"/>
      <c r="G9" s="386"/>
      <c r="H9" s="386"/>
      <c r="I9" s="386"/>
      <c r="J9" s="386"/>
    </row>
    <row r="10" spans="1:10" x14ac:dyDescent="0.3">
      <c r="A10" s="386"/>
      <c r="B10" s="386"/>
      <c r="C10" s="386"/>
      <c r="D10" s="386"/>
      <c r="E10" s="386"/>
      <c r="F10" s="386"/>
      <c r="G10" s="386"/>
      <c r="H10" s="386"/>
      <c r="I10" s="386"/>
      <c r="J10" s="386"/>
    </row>
    <row r="11" spans="1:10" x14ac:dyDescent="0.3">
      <c r="A11" s="386"/>
      <c r="B11" s="386"/>
      <c r="C11" s="386"/>
      <c r="D11" s="386"/>
      <c r="E11" s="386"/>
      <c r="F11" s="386"/>
      <c r="G11" s="386"/>
      <c r="H11" s="386"/>
      <c r="I11" s="386"/>
      <c r="J11" s="386"/>
    </row>
    <row r="12" spans="1:10" x14ac:dyDescent="0.3">
      <c r="A12" s="386"/>
      <c r="B12" s="386"/>
      <c r="C12" s="386"/>
      <c r="D12" s="386"/>
      <c r="E12" s="386"/>
      <c r="F12" s="386"/>
      <c r="G12" s="386"/>
      <c r="H12" s="386"/>
      <c r="I12" s="386"/>
      <c r="J12" s="386"/>
    </row>
    <row r="13" spans="1:10" x14ac:dyDescent="0.3">
      <c r="A13" s="386"/>
      <c r="B13" s="386"/>
      <c r="C13" s="386"/>
      <c r="D13" s="386"/>
      <c r="E13" s="386"/>
      <c r="F13" s="386"/>
      <c r="G13" s="386"/>
      <c r="H13" s="386"/>
      <c r="I13" s="386"/>
      <c r="J13" s="386"/>
    </row>
    <row r="14" spans="1:10" x14ac:dyDescent="0.3">
      <c r="A14" s="386"/>
      <c r="B14" s="386"/>
      <c r="C14" s="386"/>
      <c r="D14" s="386"/>
      <c r="E14" s="386"/>
      <c r="F14" s="386"/>
      <c r="G14" s="386"/>
      <c r="H14" s="386"/>
      <c r="I14" s="386"/>
      <c r="J14" s="386"/>
    </row>
    <row r="15" spans="1:10" x14ac:dyDescent="0.3">
      <c r="A15" s="386"/>
      <c r="B15" s="386"/>
      <c r="C15" s="386"/>
      <c r="D15" s="386"/>
      <c r="E15" s="386"/>
      <c r="F15" s="386"/>
      <c r="G15" s="386"/>
      <c r="H15" s="386"/>
      <c r="I15" s="386"/>
      <c r="J15" s="386"/>
    </row>
    <row r="16" spans="1:10" x14ac:dyDescent="0.3">
      <c r="A16" s="386"/>
      <c r="B16" s="386"/>
      <c r="C16" s="386"/>
      <c r="D16" s="386"/>
      <c r="E16" s="386"/>
      <c r="F16" s="386"/>
      <c r="G16" s="386"/>
      <c r="H16" s="386"/>
      <c r="I16" s="386"/>
      <c r="J16" s="386"/>
    </row>
    <row r="17" spans="1:10" x14ac:dyDescent="0.3">
      <c r="A17" s="386"/>
      <c r="B17" s="386"/>
      <c r="C17" s="386"/>
      <c r="D17" s="386"/>
      <c r="E17" s="386"/>
      <c r="F17" s="386"/>
      <c r="G17" s="386"/>
      <c r="H17" s="386"/>
      <c r="I17" s="386"/>
      <c r="J17" s="386"/>
    </row>
    <row r="18" spans="1:10" x14ac:dyDescent="0.3">
      <c r="A18" s="386"/>
      <c r="B18" s="386"/>
      <c r="C18" s="386"/>
      <c r="D18" s="386"/>
      <c r="E18" s="386"/>
      <c r="F18" s="386"/>
      <c r="G18" s="386"/>
      <c r="H18" s="386"/>
      <c r="I18" s="386"/>
      <c r="J18" s="386"/>
    </row>
    <row r="19" spans="1:10" x14ac:dyDescent="0.3">
      <c r="A19" s="386"/>
      <c r="B19" s="386"/>
      <c r="C19" s="386"/>
      <c r="D19" s="386"/>
      <c r="E19" s="386"/>
      <c r="F19" s="386"/>
      <c r="G19" s="386"/>
      <c r="H19" s="386"/>
      <c r="I19" s="386"/>
      <c r="J19" s="386"/>
    </row>
    <row r="20" spans="1:10" x14ac:dyDescent="0.3">
      <c r="A20" s="386"/>
      <c r="B20" s="386"/>
      <c r="C20" s="386"/>
      <c r="D20" s="386"/>
      <c r="E20" s="386"/>
      <c r="F20" s="386"/>
      <c r="G20" s="386"/>
      <c r="H20" s="386"/>
      <c r="I20" s="386"/>
      <c r="J20" s="386"/>
    </row>
    <row r="21" spans="1:10" x14ac:dyDescent="0.3">
      <c r="A21" s="386"/>
      <c r="B21" s="386"/>
      <c r="C21" s="386"/>
      <c r="D21" s="386"/>
      <c r="E21" s="386"/>
      <c r="F21" s="386"/>
      <c r="G21" s="386"/>
      <c r="H21" s="386"/>
      <c r="I21" s="386"/>
      <c r="J21" s="386"/>
    </row>
    <row r="22" spans="1:10" x14ac:dyDescent="0.3">
      <c r="A22" s="386"/>
      <c r="B22" s="386"/>
      <c r="C22" s="386"/>
      <c r="D22" s="386"/>
      <c r="E22" s="386"/>
      <c r="F22" s="386"/>
      <c r="G22" s="386"/>
      <c r="H22" s="386"/>
      <c r="I22" s="386"/>
      <c r="J22" s="386"/>
    </row>
    <row r="23" spans="1:10" x14ac:dyDescent="0.3">
      <c r="A23" s="386"/>
      <c r="B23" s="386"/>
      <c r="C23" s="386"/>
      <c r="D23" s="386"/>
      <c r="E23" s="386"/>
      <c r="F23" s="386"/>
      <c r="G23" s="386"/>
      <c r="H23" s="386"/>
      <c r="I23" s="386"/>
      <c r="J23" s="386"/>
    </row>
    <row r="24" spans="1:10" x14ac:dyDescent="0.3">
      <c r="A24" s="386"/>
      <c r="B24" s="386"/>
      <c r="C24" s="386"/>
      <c r="D24" s="386"/>
      <c r="E24" s="386"/>
      <c r="F24" s="386"/>
      <c r="G24" s="386"/>
      <c r="H24" s="386"/>
      <c r="I24" s="386"/>
      <c r="J24" s="386"/>
    </row>
    <row r="25" spans="1:10" x14ac:dyDescent="0.3">
      <c r="A25" s="386"/>
      <c r="B25" s="386"/>
      <c r="C25" s="386"/>
      <c r="D25" s="386"/>
      <c r="E25" s="386"/>
      <c r="F25" s="386"/>
      <c r="G25" s="386"/>
      <c r="H25" s="386"/>
      <c r="I25" s="386"/>
      <c r="J25" s="386"/>
    </row>
    <row r="26" spans="1:10" x14ac:dyDescent="0.3">
      <c r="A26" s="386"/>
      <c r="B26" s="386"/>
      <c r="C26" s="386"/>
      <c r="D26" s="386"/>
      <c r="E26" s="386"/>
      <c r="F26" s="386"/>
      <c r="G26" s="386"/>
      <c r="H26" s="386"/>
      <c r="I26" s="386"/>
      <c r="J26" s="386"/>
    </row>
    <row r="27" spans="1:10" x14ac:dyDescent="0.3">
      <c r="A27" s="386"/>
      <c r="B27" s="386"/>
      <c r="C27" s="386"/>
      <c r="D27" s="386"/>
      <c r="E27" s="386"/>
      <c r="F27" s="386"/>
      <c r="G27" s="386"/>
      <c r="H27" s="386"/>
      <c r="I27" s="386"/>
      <c r="J27" s="386"/>
    </row>
    <row r="28" spans="1:10" x14ac:dyDescent="0.3">
      <c r="A28" s="386"/>
      <c r="B28" s="386"/>
      <c r="C28" s="386"/>
      <c r="D28" s="386"/>
      <c r="E28" s="386"/>
      <c r="F28" s="386"/>
      <c r="G28" s="386"/>
      <c r="H28" s="386"/>
      <c r="I28" s="386"/>
      <c r="J28" s="386"/>
    </row>
    <row r="29" spans="1:10" x14ac:dyDescent="0.3">
      <c r="A29" s="386"/>
      <c r="B29" s="386"/>
      <c r="C29" s="386"/>
      <c r="D29" s="386"/>
      <c r="E29" s="386"/>
      <c r="F29" s="386"/>
      <c r="G29" s="386"/>
      <c r="H29" s="386"/>
      <c r="I29" s="386"/>
      <c r="J29" s="386"/>
    </row>
    <row r="30" spans="1:10" x14ac:dyDescent="0.3">
      <c r="A30" s="386"/>
      <c r="B30" s="386"/>
      <c r="C30" s="386"/>
      <c r="D30" s="386"/>
      <c r="E30" s="386"/>
      <c r="F30" s="386"/>
      <c r="G30" s="386"/>
      <c r="H30" s="386"/>
      <c r="I30" s="386"/>
      <c r="J30" s="386"/>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A8193336FDA9349A292FA5D89C98024" ma:contentTypeVersion="4" ma:contentTypeDescription="Stvaranje novog dokumenta." ma:contentTypeScope="" ma:versionID="2c8de45b3e909088a4e00fcc016d31be">
  <xsd:schema xmlns:xsd="http://www.w3.org/2001/XMLSchema" xmlns:xs="http://www.w3.org/2001/XMLSchema" xmlns:p="http://schemas.microsoft.com/office/2006/metadata/properties" xmlns:ns2="8696df5f-8678-4afb-a87d-e4a6d53b320c" targetNamespace="http://schemas.microsoft.com/office/2006/metadata/properties" ma:root="true" ma:fieldsID="138a442d6fd31c3bb3fb85c7f4122ee0" ns2:_="">
    <xsd:import namespace="8696df5f-8678-4afb-a87d-e4a6d53b32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96df5f-8678-4afb-a87d-e4a6d53b3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715ED4-C00F-4D91-94C8-FEA5F5939C47}"/>
</file>

<file path=customXml/itemProps2.xml><?xml version="1.0" encoding="utf-8"?>
<ds:datastoreItem xmlns:ds="http://schemas.openxmlformats.org/officeDocument/2006/customXml" ds:itemID="{C3FDA8A2-7BB2-4522-99A8-F12307D9B1AE}"/>
</file>

<file path=customXml/itemProps3.xml><?xml version="1.0" encoding="utf-8"?>
<ds:datastoreItem xmlns:ds="http://schemas.openxmlformats.org/officeDocument/2006/customXml" ds:itemID="{4485D839-1FB2-4045-BD05-CB44038512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Opći podaci</vt:lpstr>
      <vt:lpstr>Bilanca</vt:lpstr>
      <vt:lpstr>RDG</vt:lpstr>
      <vt:lpstr>NT_IndirektnaMetoda</vt:lpstr>
      <vt:lpstr>Bilješke_2023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Knezović</dc:creator>
  <cp:lastModifiedBy>Anita Knezović</cp:lastModifiedBy>
  <dcterms:created xsi:type="dcterms:W3CDTF">2024-11-19T14:28:34Z</dcterms:created>
  <dcterms:modified xsi:type="dcterms:W3CDTF">2024-12-04T12:32:16Z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0x010100BA8193336FDA9349A292FA5D89C98024</vt:lpwstr>
  </property>
</Properties>
</file>